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944" firstSheet="5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-1" sheetId="4" r:id="rId4"/>
    <sheet name="部门支出总体情况表-2" sheetId="5" r:id="rId5"/>
    <sheet name="“三公”经费支出预算表" sheetId="6" r:id="rId6"/>
    <sheet name="一般公共预算“三公”经费支出情况表" sheetId="7" r:id="rId7"/>
    <sheet name="一般公共预算支出情况表" sheetId="8" r:id="rId8"/>
    <sheet name="一般公共预算基本支出和项目支出情况-1" sheetId="9" r:id="rId9"/>
    <sheet name="一般公共预算基本支出和项目支出情况表-2" sheetId="10" r:id="rId10"/>
    <sheet name="政府性基金预算支出情况表" sheetId="11" r:id="rId11"/>
  </sheets>
  <definedNames>
    <definedName name="_xlnm.Print_Area" localSheetId="2">$A$1:$S$12</definedName>
    <definedName name="_xlnm.Print_Area" localSheetId="1">$A$1:$F$108</definedName>
    <definedName name="_xlnm.Print_Area" localSheetId="3">$A$1:$B$66</definedName>
    <definedName name="_xlnm.Print_Area" localSheetId="4">$A$1:$W$14</definedName>
    <definedName name="_xlnm.Print_Area" localSheetId="0">$A$1:$P$17</definedName>
    <definedName name="_xlnm.Print_Area" localSheetId="6">$A$1:$G$12</definedName>
    <definedName name="_xlnm.Print_Area" localSheetId="8">$A$1:$T$13</definedName>
    <definedName name="_xlnm.Print_Area" localSheetId="9">$A$1:$B$55</definedName>
    <definedName name="_xlnm.Print_Area" localSheetId="7">$A$1:$F$108</definedName>
    <definedName name="_xlnm.Print_Area" localSheetId="10">$A$1:$V$17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$A$1:$V$8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<sst xmlns="http://schemas.openxmlformats.org/spreadsheetml/2006/main" count="414" uniqueCount="179">
  <si>
    <t/>
  </si>
  <si>
    <t>政府性基金收支预算表</t>
  </si>
  <si>
    <t>一、财政拨款</t>
  </si>
  <si>
    <t>预算01表</t>
  </si>
  <si>
    <t>支出总计</t>
  </si>
  <si>
    <t>三、事业单位经营支出</t>
  </si>
  <si>
    <t>对个人和家庭的补助</t>
  </si>
  <si>
    <t>五、上缴上级支出</t>
  </si>
  <si>
    <t xml:space="preserve">    其他支出(其他支出)</t>
  </si>
  <si>
    <t xml:space="preserve">    政府性基金收入</t>
  </si>
  <si>
    <t xml:space="preserve">  其他资本性支出</t>
  </si>
  <si>
    <t>预算04表</t>
  </si>
  <si>
    <t>预算03表-2</t>
  </si>
  <si>
    <t xml:space="preserve">    抚恤金(对个人和家庭的补助)</t>
  </si>
  <si>
    <t>四、对附属单位补助支出</t>
  </si>
  <si>
    <t>基本建设支出</t>
  </si>
  <si>
    <t>收入预算总表</t>
  </si>
  <si>
    <t>本年收入</t>
  </si>
  <si>
    <t xml:space="preserve">    医疗费(对个人和家庭的补助)</t>
  </si>
  <si>
    <t>因公出国(境)费小计</t>
  </si>
  <si>
    <t>基本支出</t>
  </si>
  <si>
    <t xml:space="preserve">    差旅费(商品和服务支出)</t>
  </si>
  <si>
    <t>收入总计</t>
  </si>
  <si>
    <t>上年结转（结余）</t>
  </si>
  <si>
    <t>上级补助收入</t>
  </si>
  <si>
    <t xml:space="preserve">    其他交通费用(商品和服务支出)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</si>
  <si>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</si>
  <si>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</si>
  <si>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</si>
  <si>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</si>
  <si>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</si>
  <si>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上缴上级支出</t>
  </si>
  <si>
    <t xml:space="preserve">    劳务费(商品和服务支出)</t>
  </si>
  <si>
    <t>财务负责人签章：</t>
  </si>
  <si>
    <t xml:space="preserve">    基础性绩效工资(工资福利支出)</t>
  </si>
  <si>
    <t>2017年部门预算表</t>
  </si>
  <si>
    <t>专项收入</t>
  </si>
  <si>
    <t xml:space="preserve">    离退休人员公用支出(商品和服务支出)</t>
  </si>
  <si>
    <t>总计(合计)</t>
  </si>
  <si>
    <t>其他资本性支出</t>
  </si>
  <si>
    <t xml:space="preserve">    江西省冶金高级技工学校</t>
  </si>
  <si>
    <t>填报单位：江西省冶金高级技工学校</t>
  </si>
  <si>
    <t>本年支出合计</t>
  </si>
  <si>
    <t>本年收入合计</t>
  </si>
  <si>
    <t>预算05表-1</t>
  </si>
  <si>
    <t xml:space="preserve">  其他支出</t>
  </si>
  <si>
    <t>合计</t>
  </si>
  <si>
    <t>按支出功能科目</t>
  </si>
  <si>
    <t>其他相关支出</t>
  </si>
  <si>
    <t xml:space="preserve">    机关事业单位基本养老保险缴费支出</t>
  </si>
  <si>
    <t>208</t>
  </si>
  <si>
    <t>附属单位上缴收入</t>
  </si>
  <si>
    <t>债务利息支出</t>
  </si>
  <si>
    <t xml:space="preserve">    物业管理费(商品和服务支出)</t>
  </si>
  <si>
    <t>对企事业单位的补贴</t>
  </si>
  <si>
    <t>03</t>
  </si>
  <si>
    <t>六、结转下年</t>
  </si>
  <si>
    <t>编制单位：</t>
  </si>
  <si>
    <t xml:space="preserve">  205</t>
  </si>
  <si>
    <t>预算05表</t>
  </si>
  <si>
    <t>其他资金结转(结余)</t>
  </si>
  <si>
    <t xml:space="preserve">    邮电费(商品和服务支出)</t>
  </si>
  <si>
    <t xml:space="preserve">    其他保险(工资福利支出)</t>
  </si>
  <si>
    <t>经费拨款（补助）</t>
  </si>
  <si>
    <t>全部补助事业单位</t>
  </si>
  <si>
    <t>科目名称</t>
  </si>
  <si>
    <t xml:space="preserve">    专项收入</t>
  </si>
  <si>
    <t xml:space="preserve">    其他(工资福利支出)</t>
  </si>
  <si>
    <t>财政拨款支出预算表</t>
  </si>
  <si>
    <t>收      入</t>
  </si>
  <si>
    <t>支                出</t>
  </si>
  <si>
    <t>债务还本支出</t>
  </si>
  <si>
    <t>预算03表-1</t>
  </si>
  <si>
    <t>公务用车运行维护费小计</t>
  </si>
  <si>
    <t>七、用事业基金弥补收支差额</t>
  </si>
  <si>
    <t xml:space="preserve">    聘用人员工资(工资福利支出)</t>
  </si>
  <si>
    <t>项目</t>
  </si>
  <si>
    <t>公务接待费小计</t>
  </si>
  <si>
    <t xml:space="preserve">    办公费(商品和服务支出)</t>
  </si>
  <si>
    <t xml:space="preserve">  05</t>
  </si>
  <si>
    <t>类</t>
  </si>
  <si>
    <t xml:space="preserve">    基本工资(工资福利支出)</t>
  </si>
  <si>
    <t>公务用车购置小计</t>
  </si>
  <si>
    <t xml:space="preserve">    经费拨款（补助）</t>
  </si>
  <si>
    <t>预算数</t>
  </si>
  <si>
    <t>事业单位经营收入</t>
  </si>
  <si>
    <t>单位名称(科目)</t>
  </si>
  <si>
    <t>预算05表-2</t>
  </si>
  <si>
    <t xml:space="preserve">    手续费(商品和服务支出)</t>
  </si>
  <si>
    <t>支出经济分类</t>
  </si>
  <si>
    <t>财政拨款结转(结余)</t>
  </si>
  <si>
    <t>支出预算表</t>
  </si>
  <si>
    <t>六、上级补助收入</t>
  </si>
  <si>
    <t>单位编码</t>
  </si>
  <si>
    <t xml:space="preserve">    工会经费(商品和服务支出)</t>
  </si>
  <si>
    <t>单位：万元</t>
  </si>
  <si>
    <t xml:space="preserve">  208</t>
  </si>
  <si>
    <t>02</t>
  </si>
  <si>
    <t xml:space="preserve">    其他资金结转（结余）</t>
  </si>
  <si>
    <t>工资福利支出</t>
  </si>
  <si>
    <t>小计</t>
  </si>
  <si>
    <t>对企事业单位补贴</t>
  </si>
  <si>
    <t>预算内投资收入</t>
  </si>
  <si>
    <t xml:space="preserve">    水电费(商品和服务支出)</t>
  </si>
  <si>
    <t xml:space="preserve">    培训费(商品和服务支出)</t>
  </si>
  <si>
    <t>八、上年结转（结余）</t>
  </si>
  <si>
    <t xml:space="preserve">  行政事业单位离退休</t>
  </si>
  <si>
    <t>“三公经费”支出预算表</t>
  </si>
  <si>
    <t>按支出经济分类(款级)</t>
  </si>
  <si>
    <t>项目支出</t>
  </si>
  <si>
    <t>其他收入</t>
  </si>
  <si>
    <t>三、事业单位经营收入</t>
  </si>
  <si>
    <t xml:space="preserve">    奖励性绩效工资(工资福利支出)</t>
  </si>
  <si>
    <t>二、事业收入</t>
  </si>
  <si>
    <t>政府性基金收入</t>
  </si>
  <si>
    <t xml:space="preserve">    其他资本性支出(其他资本性支出)</t>
  </si>
  <si>
    <t xml:space="preserve">  商品和服务支出</t>
  </si>
  <si>
    <t xml:space="preserve">    印刷费(商品和服务支出)</t>
  </si>
  <si>
    <t>对附属单位补助支出</t>
  </si>
  <si>
    <t xml:space="preserve">    生活补助(对个人和家庭的补助)</t>
  </si>
  <si>
    <t>**</t>
  </si>
  <si>
    <t xml:space="preserve">    维修（护）费(商品和服务支出)</t>
  </si>
  <si>
    <t>商品和服务支出</t>
  </si>
  <si>
    <t xml:space="preserve">  对个人和家庭的补助</t>
  </si>
  <si>
    <t>收    入</t>
  </si>
  <si>
    <t>444013</t>
  </si>
  <si>
    <t xml:space="preserve">    专用材料费(商品和服务支出)</t>
  </si>
  <si>
    <t>项</t>
  </si>
  <si>
    <t>社会保障和就业支出</t>
  </si>
  <si>
    <t>编制日期：</t>
  </si>
  <si>
    <t>款</t>
  </si>
  <si>
    <t xml:space="preserve">    中专教育</t>
  </si>
  <si>
    <t xml:space="preserve">    财政拨款结转（结余）</t>
  </si>
  <si>
    <t>预算06表</t>
  </si>
  <si>
    <t xml:space="preserve">    公务接待费(商品和服务支出)</t>
  </si>
  <si>
    <t>结转下年</t>
  </si>
  <si>
    <t xml:space="preserve">    助学金(对个人和家庭的补助)</t>
  </si>
  <si>
    <t>教育支出</t>
  </si>
  <si>
    <t>用事业基金弥补收支差额</t>
  </si>
  <si>
    <t>单位负责人签章：</t>
  </si>
  <si>
    <t xml:space="preserve">    教学业务费(商品和服务支出)</t>
  </si>
  <si>
    <t>单位名称</t>
  </si>
  <si>
    <t>05</t>
  </si>
  <si>
    <t xml:space="preserve">    机关事业单位基本养老保险缴费(工资福利支出)</t>
  </si>
  <si>
    <t>填报单位:江西省冶金高级技工学校</t>
  </si>
  <si>
    <t xml:space="preserve">    医疗保险(工资福利支出)</t>
  </si>
  <si>
    <t xml:space="preserve">    养老保险(工资福利支出)</t>
  </si>
  <si>
    <t xml:space="preserve">  职业教育</t>
  </si>
  <si>
    <t xml:space="preserve">    公务用车运行维护费(商品和服务支出)</t>
  </si>
  <si>
    <t xml:space="preserve">  江西省冶金高级技工学校</t>
  </si>
  <si>
    <t xml:space="preserve">  工资福利支出</t>
  </si>
  <si>
    <t>支          出</t>
  </si>
  <si>
    <t>四、其他收入</t>
  </si>
  <si>
    <t xml:space="preserve">  03</t>
  </si>
  <si>
    <t>事业单位经营支出</t>
  </si>
  <si>
    <t xml:space="preserve">    大型修缮(其他资本性支出)</t>
  </si>
  <si>
    <t>江西省冶金高级技工学校</t>
  </si>
  <si>
    <t>财政拨款</t>
  </si>
  <si>
    <t xml:space="preserve">    住房公积金(对个人和家庭的补助)</t>
  </si>
  <si>
    <t>单位:万元</t>
  </si>
  <si>
    <t>事业收入</t>
  </si>
  <si>
    <t xml:space="preserve">    失业保险(工资福利支出)</t>
  </si>
  <si>
    <t xml:space="preserve">    专用设备购置(其他资本性支出)</t>
  </si>
  <si>
    <t xml:space="preserve">    咨询费(商品和服务支出)</t>
  </si>
  <si>
    <t>公务用车购置及运行维护费</t>
  </si>
  <si>
    <t>科目</t>
  </si>
  <si>
    <t xml:space="preserve">    技校教育</t>
  </si>
  <si>
    <t>部门名称：</t>
  </si>
  <si>
    <t xml:space="preserve">    其他商品和服务支出(商品和服务支出)</t>
  </si>
  <si>
    <t>预算02表</t>
  </si>
  <si>
    <t>制表人签章：</t>
  </si>
  <si>
    <t>支出预算分科目明细表</t>
  </si>
  <si>
    <t xml:space="preserve">    委托业务费(商品和服务支出)</t>
  </si>
  <si>
    <t xml:space="preserve">  444013</t>
  </si>
  <si>
    <t>205</t>
  </si>
  <si>
    <t xml:space="preserve">    其他对个人和家庭的补助支出(对个人和家庭的补助)</t>
  </si>
  <si>
    <t>财政拨款支出预算分科目明细表</t>
  </si>
  <si>
    <t>科目编码</t>
  </si>
  <si>
    <t>一般公共预算“三公经费”支出预算表</t>
  </si>
</sst>
</file>

<file path=xl/styles.xml><?xml version="1.0" encoding="utf-8"?>
<styleSheet xmlns="http://schemas.openxmlformats.org/spreadsheetml/2006/main">
  <numFmts count="5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&quot;￥&quot;#,##0_);\(&quot;￥&quot;#,##0\)"/>
    <numFmt numFmtId="184" formatCode="&quot;￥&quot;#,##0_);[Red]\(&quot;￥&quot;#,##0\)"/>
    <numFmt numFmtId="185" formatCode="&quot;￥&quot;#,##0.00_);\(&quot;￥&quot;#,##0.00\)"/>
    <numFmt numFmtId="186" formatCode="&quot;￥&quot;#,##0.00_);[Red]\(&quot;￥&quot;#,##0.00\)"/>
    <numFmt numFmtId="187" formatCode="_(&quot;￥&quot;* #,##0_);_(&quot;￥&quot;* \(#,##0\);_(&quot;￥&quot;* &quot;-&quot;_);_(@_)"/>
    <numFmt numFmtId="188" formatCode="_(* #,##0_);_(* \(#,##0\);_(* &quot;-&quot;_);_(@_)"/>
    <numFmt numFmtId="189" formatCode="_(&quot;￥&quot;* #,##0.00_);_(&quot;￥&quot;* \(#,##0.00\);_(&quot;￥&quot;* &quot;-&quot;??_);_(@_)"/>
    <numFmt numFmtId="190" formatCode="_(* #,##0.00_);_(* \(#,##0.00\);_(* &quot;-&quot;??_);_(@_)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#,##0.000_);[Red]\(#,##0.000\)"/>
    <numFmt numFmtId="212" formatCode="&quot;\&quot;#,##0.00_);\(&quot;\&quot;#,##0.00\)"/>
    <numFmt numFmtId="213" formatCode="0.0_);[Red]\(0.0\)"/>
    <numFmt numFmtId="214" formatCode="0.00_);[Red]\(0.00\)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Continuous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0" fillId="0" borderId="0" xfId="0" applyFill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left" vertical="center"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/>
    </xf>
    <xf numFmtId="40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40" fontId="1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182" fontId="10" fillId="0" borderId="0" xfId="0" applyNumberFormat="1" applyFont="1" applyFill="1" applyAlignment="1" applyProtection="1">
      <alignment/>
      <protection/>
    </xf>
    <xf numFmtId="4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0" fontId="10" fillId="0" borderId="4" xfId="0" applyNumberFormat="1" applyFont="1" applyFill="1" applyBorder="1" applyAlignment="1" applyProtection="1">
      <alignment horizontal="right" vertical="center" wrapText="1"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40" fontId="10" fillId="0" borderId="3" xfId="0" applyNumberFormat="1" applyFont="1" applyFill="1" applyBorder="1" applyAlignment="1" applyProtection="1">
      <alignment horizontal="right" vertical="center" wrapText="1"/>
      <protection/>
    </xf>
    <xf numFmtId="49" fontId="10" fillId="0" borderId="3" xfId="0" applyNumberFormat="1" applyFont="1" applyFill="1" applyBorder="1" applyAlignment="1" applyProtection="1">
      <alignment horizontal="left" vertical="center" wrapText="1"/>
      <protection/>
    </xf>
    <xf numFmtId="40" fontId="10" fillId="0" borderId="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75">
        <v>20670.88</v>
      </c>
    </row>
    <row r="2" ht="42" customHeight="1">
      <c r="T2" s="5"/>
    </row>
    <row r="3" spans="1:20" ht="61.5" customHeight="1">
      <c r="A3" s="9" t="s">
        <v>35</v>
      </c>
      <c r="B3" s="2"/>
      <c r="C3" s="2"/>
      <c r="D3" s="2"/>
      <c r="E3" s="2"/>
      <c r="F3" s="2"/>
      <c r="G3" s="2"/>
      <c r="H3" s="2"/>
      <c r="I3" s="2"/>
      <c r="J3" s="2"/>
      <c r="K3" s="44"/>
      <c r="L3" s="44"/>
      <c r="M3" s="4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43"/>
      <c r="K4" s="43"/>
      <c r="L4" s="43"/>
      <c r="M4" s="4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167</v>
      </c>
      <c r="G6" s="13"/>
      <c r="H6" s="76" t="s">
        <v>0</v>
      </c>
      <c r="I6" s="45"/>
      <c r="J6" s="45"/>
      <c r="K6" s="46"/>
      <c r="L6" s="45"/>
      <c r="M6" s="4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38</v>
      </c>
    </row>
    <row r="10" spans="4:255" ht="24.75" customHeight="1">
      <c r="D10" s="5"/>
      <c r="F10" s="14" t="s">
        <v>129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57</v>
      </c>
      <c r="G13" s="6"/>
      <c r="H13" s="76" t="s">
        <v>156</v>
      </c>
      <c r="I13" s="45"/>
      <c r="J13" s="45"/>
      <c r="K13" s="46"/>
      <c r="L13" s="46"/>
      <c r="M13" s="4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139</v>
      </c>
      <c r="B17" s="11"/>
      <c r="C17" s="11"/>
      <c r="D17" s="11"/>
      <c r="E17" s="12"/>
      <c r="F17" s="11"/>
      <c r="G17" s="11" t="s">
        <v>33</v>
      </c>
      <c r="H17" s="11"/>
      <c r="I17" s="12"/>
      <c r="J17" s="11"/>
      <c r="K17" s="11"/>
      <c r="L17" s="11"/>
      <c r="M17" s="11" t="s">
        <v>170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showGridLines="0" showZeros="0" tabSelected="1" workbookViewId="0" topLeftCell="A1">
      <selection activeCell="I16" sqref="I16"/>
    </sheetView>
  </sheetViews>
  <sheetFormatPr defaultColWidth="9.16015625" defaultRowHeight="12.75" customHeight="1"/>
  <cols>
    <col min="1" max="1" width="70.83203125" style="0" customWidth="1"/>
    <col min="2" max="2" width="47.33203125" style="0" customWidth="1"/>
  </cols>
  <sheetData>
    <row r="1" ht="16.5" customHeight="1">
      <c r="B1" s="74" t="s">
        <v>87</v>
      </c>
    </row>
    <row r="2" spans="1:2" ht="27.75" customHeight="1">
      <c r="A2" s="51" t="s">
        <v>68</v>
      </c>
      <c r="B2" s="69"/>
    </row>
    <row r="3" ht="15.75" customHeight="1"/>
    <row r="4" ht="19.5" customHeight="1">
      <c r="B4" s="50" t="s">
        <v>159</v>
      </c>
    </row>
    <row r="5" spans="1:2" ht="21" customHeight="1">
      <c r="A5" s="72" t="s">
        <v>89</v>
      </c>
      <c r="B5" s="70" t="s">
        <v>84</v>
      </c>
    </row>
    <row r="6" spans="1:2" ht="24" customHeight="1">
      <c r="A6" s="71" t="s">
        <v>120</v>
      </c>
      <c r="B6" s="71">
        <v>1</v>
      </c>
    </row>
    <row r="7" spans="1:2" ht="24" customHeight="1">
      <c r="A7" s="86" t="s">
        <v>46</v>
      </c>
      <c r="B7" s="85">
        <v>2831.71</v>
      </c>
    </row>
    <row r="8" spans="1:2" ht="24" customHeight="1">
      <c r="A8" s="86" t="s">
        <v>20</v>
      </c>
      <c r="B8" s="85">
        <v>2430.53</v>
      </c>
    </row>
    <row r="9" spans="1:2" ht="24" customHeight="1">
      <c r="A9" s="86" t="s">
        <v>150</v>
      </c>
      <c r="B9" s="85">
        <v>2127.05</v>
      </c>
    </row>
    <row r="10" spans="1:2" ht="24" customHeight="1">
      <c r="A10" s="86" t="s">
        <v>81</v>
      </c>
      <c r="B10" s="85">
        <v>592.08</v>
      </c>
    </row>
    <row r="11" spans="1:2" ht="24" customHeight="1">
      <c r="A11" s="86" t="s">
        <v>34</v>
      </c>
      <c r="B11" s="85">
        <v>704.52</v>
      </c>
    </row>
    <row r="12" spans="1:2" ht="24" customHeight="1">
      <c r="A12" s="86" t="s">
        <v>146</v>
      </c>
      <c r="B12" s="85">
        <v>44.02</v>
      </c>
    </row>
    <row r="13" spans="1:2" ht="24" customHeight="1">
      <c r="A13" s="86" t="s">
        <v>161</v>
      </c>
      <c r="B13" s="85">
        <v>14.5</v>
      </c>
    </row>
    <row r="14" spans="1:2" ht="24" customHeight="1">
      <c r="A14" s="86" t="s">
        <v>145</v>
      </c>
      <c r="B14" s="85">
        <v>153</v>
      </c>
    </row>
    <row r="15" spans="1:2" ht="24" customHeight="1">
      <c r="A15" s="86" t="s">
        <v>62</v>
      </c>
      <c r="B15" s="85">
        <v>16</v>
      </c>
    </row>
    <row r="16" spans="1:2" ht="24" customHeight="1">
      <c r="A16" s="86" t="s">
        <v>143</v>
      </c>
      <c r="B16" s="85">
        <v>228</v>
      </c>
    </row>
    <row r="17" spans="1:2" ht="24" customHeight="1">
      <c r="A17" s="86" t="s">
        <v>75</v>
      </c>
      <c r="B17" s="85">
        <v>1</v>
      </c>
    </row>
    <row r="18" spans="1:2" ht="24" customHeight="1">
      <c r="A18" s="86" t="s">
        <v>67</v>
      </c>
      <c r="B18" s="85">
        <v>373.93</v>
      </c>
    </row>
    <row r="19" spans="1:2" ht="24" customHeight="1">
      <c r="A19" s="86" t="s">
        <v>116</v>
      </c>
      <c r="B19" s="85">
        <v>156.76</v>
      </c>
    </row>
    <row r="20" spans="1:2" ht="24" customHeight="1">
      <c r="A20" s="86" t="s">
        <v>78</v>
      </c>
      <c r="B20" s="85">
        <v>8.51</v>
      </c>
    </row>
    <row r="21" spans="1:2" ht="24" customHeight="1">
      <c r="A21" s="86" t="s">
        <v>117</v>
      </c>
      <c r="B21" s="85">
        <v>1</v>
      </c>
    </row>
    <row r="22" spans="1:2" ht="24" customHeight="1">
      <c r="A22" s="86" t="s">
        <v>103</v>
      </c>
      <c r="B22" s="85">
        <v>19.15</v>
      </c>
    </row>
    <row r="23" spans="1:2" ht="24" customHeight="1">
      <c r="A23" s="86" t="s">
        <v>61</v>
      </c>
      <c r="B23" s="85">
        <v>7.3</v>
      </c>
    </row>
    <row r="24" spans="1:2" ht="24" customHeight="1">
      <c r="A24" s="86" t="s">
        <v>53</v>
      </c>
      <c r="B24" s="85">
        <v>1.15</v>
      </c>
    </row>
    <row r="25" spans="1:2" ht="24" customHeight="1">
      <c r="A25" s="86" t="s">
        <v>88</v>
      </c>
      <c r="B25" s="85">
        <v>0.21</v>
      </c>
    </row>
    <row r="26" spans="1:2" ht="24" customHeight="1">
      <c r="A26" s="86" t="s">
        <v>21</v>
      </c>
      <c r="B26" s="85">
        <v>19.91</v>
      </c>
    </row>
    <row r="27" spans="1:2" ht="24" customHeight="1">
      <c r="A27" s="86" t="s">
        <v>140</v>
      </c>
      <c r="B27" s="85">
        <v>0.2</v>
      </c>
    </row>
    <row r="28" spans="1:2" ht="24" customHeight="1">
      <c r="A28" s="86" t="s">
        <v>37</v>
      </c>
      <c r="B28" s="85">
        <v>1.35</v>
      </c>
    </row>
    <row r="29" spans="1:2" ht="24" customHeight="1">
      <c r="A29" s="86" t="s">
        <v>163</v>
      </c>
      <c r="B29" s="85">
        <v>1</v>
      </c>
    </row>
    <row r="30" spans="1:2" ht="24" customHeight="1">
      <c r="A30" s="86" t="s">
        <v>32</v>
      </c>
      <c r="B30" s="85">
        <v>3.04</v>
      </c>
    </row>
    <row r="31" spans="1:2" ht="24" customHeight="1">
      <c r="A31" s="86" t="s">
        <v>172</v>
      </c>
      <c r="B31" s="85">
        <v>20</v>
      </c>
    </row>
    <row r="32" spans="1:2" ht="24" customHeight="1">
      <c r="A32" s="86" t="s">
        <v>94</v>
      </c>
      <c r="B32" s="85">
        <v>19.6</v>
      </c>
    </row>
    <row r="33" spans="1:2" ht="24" customHeight="1">
      <c r="A33" s="86" t="s">
        <v>148</v>
      </c>
      <c r="B33" s="85">
        <v>13</v>
      </c>
    </row>
    <row r="34" spans="1:2" ht="24" customHeight="1">
      <c r="A34" s="86" t="s">
        <v>25</v>
      </c>
      <c r="B34" s="85">
        <v>15</v>
      </c>
    </row>
    <row r="35" spans="1:2" ht="24" customHeight="1">
      <c r="A35" s="86" t="s">
        <v>168</v>
      </c>
      <c r="B35" s="85">
        <v>26.34</v>
      </c>
    </row>
    <row r="36" spans="1:2" ht="24" customHeight="1">
      <c r="A36" s="86" t="s">
        <v>123</v>
      </c>
      <c r="B36" s="85">
        <v>146.72</v>
      </c>
    </row>
    <row r="37" spans="1:2" ht="24" customHeight="1">
      <c r="A37" s="86" t="s">
        <v>13</v>
      </c>
      <c r="B37" s="85">
        <v>5</v>
      </c>
    </row>
    <row r="38" spans="1:2" ht="24" customHeight="1">
      <c r="A38" s="86" t="s">
        <v>119</v>
      </c>
      <c r="B38" s="85">
        <v>3</v>
      </c>
    </row>
    <row r="39" spans="1:2" ht="24" customHeight="1">
      <c r="A39" s="86" t="s">
        <v>18</v>
      </c>
      <c r="B39" s="85">
        <v>3</v>
      </c>
    </row>
    <row r="40" spans="1:2" ht="24" customHeight="1">
      <c r="A40" s="86" t="s">
        <v>136</v>
      </c>
      <c r="B40" s="85">
        <v>25</v>
      </c>
    </row>
    <row r="41" spans="1:2" ht="24" customHeight="1">
      <c r="A41" s="86" t="s">
        <v>158</v>
      </c>
      <c r="B41" s="85">
        <v>109</v>
      </c>
    </row>
    <row r="42" spans="1:2" ht="24" customHeight="1">
      <c r="A42" s="86" t="s">
        <v>175</v>
      </c>
      <c r="B42" s="85">
        <v>1.72</v>
      </c>
    </row>
    <row r="43" spans="1:2" ht="24" customHeight="1">
      <c r="A43" s="86" t="s">
        <v>109</v>
      </c>
      <c r="B43" s="85">
        <v>401.18</v>
      </c>
    </row>
    <row r="44" spans="1:2" ht="24" customHeight="1">
      <c r="A44" s="86" t="s">
        <v>116</v>
      </c>
      <c r="B44" s="85">
        <v>252.25</v>
      </c>
    </row>
    <row r="45" spans="1:2" ht="24" customHeight="1">
      <c r="A45" s="86" t="s">
        <v>78</v>
      </c>
      <c r="B45" s="85">
        <v>3.49</v>
      </c>
    </row>
    <row r="46" spans="1:2" ht="24" customHeight="1">
      <c r="A46" s="86" t="s">
        <v>103</v>
      </c>
      <c r="B46" s="85">
        <v>35.22</v>
      </c>
    </row>
    <row r="47" spans="1:2" ht="24" customHeight="1">
      <c r="A47" s="86" t="s">
        <v>61</v>
      </c>
      <c r="B47" s="85">
        <v>13.7</v>
      </c>
    </row>
    <row r="48" spans="1:2" ht="24" customHeight="1">
      <c r="A48" s="86" t="s">
        <v>53</v>
      </c>
      <c r="B48" s="85">
        <v>71.32</v>
      </c>
    </row>
    <row r="49" spans="1:2" ht="24" customHeight="1">
      <c r="A49" s="86" t="s">
        <v>21</v>
      </c>
      <c r="B49" s="85">
        <v>7.6</v>
      </c>
    </row>
    <row r="50" spans="1:2" ht="24" customHeight="1">
      <c r="A50" s="86" t="s">
        <v>121</v>
      </c>
      <c r="B50" s="85">
        <v>60</v>
      </c>
    </row>
    <row r="51" spans="1:2" ht="24" customHeight="1">
      <c r="A51" s="86" t="s">
        <v>104</v>
      </c>
      <c r="B51" s="85">
        <v>30</v>
      </c>
    </row>
    <row r="52" spans="1:2" ht="24" customHeight="1">
      <c r="A52" s="86" t="s">
        <v>32</v>
      </c>
      <c r="B52" s="85">
        <v>6.42</v>
      </c>
    </row>
    <row r="53" spans="1:2" ht="24" customHeight="1">
      <c r="A53" s="86" t="s">
        <v>94</v>
      </c>
      <c r="B53" s="85">
        <v>24.5</v>
      </c>
    </row>
    <row r="54" spans="1:2" ht="24" customHeight="1">
      <c r="A54" s="86" t="s">
        <v>10</v>
      </c>
      <c r="B54" s="85">
        <v>148.93</v>
      </c>
    </row>
    <row r="55" spans="1:2" ht="24" customHeight="1">
      <c r="A55" s="86" t="s">
        <v>162</v>
      </c>
      <c r="B55" s="85">
        <v>148.93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workbookViewId="0" topLeftCell="A1">
      <selection activeCell="L20" sqref="L20"/>
    </sheetView>
  </sheetViews>
  <sheetFormatPr defaultColWidth="9.16015625" defaultRowHeight="21" customHeight="1"/>
  <cols>
    <col min="1" max="3" width="5.33203125" style="15" customWidth="1"/>
    <col min="4" max="4" width="41.5" style="15" customWidth="1"/>
    <col min="5" max="5" width="15.5" style="15" customWidth="1"/>
    <col min="6" max="7" width="12.5" style="15" customWidth="1"/>
    <col min="8" max="8" width="15.5" style="15" customWidth="1"/>
    <col min="9" max="9" width="13.33203125" style="15" customWidth="1"/>
    <col min="10" max="10" width="12" style="15" customWidth="1"/>
    <col min="11" max="11" width="12.16015625" style="15" customWidth="1"/>
    <col min="12" max="12" width="12" style="15" customWidth="1"/>
    <col min="13" max="13" width="9.16015625" style="15" customWidth="1"/>
    <col min="14" max="14" width="13.33203125" style="15" customWidth="1"/>
    <col min="15" max="15" width="10.33203125" style="15" customWidth="1"/>
    <col min="16" max="16" width="14.16015625" style="15" customWidth="1"/>
    <col min="17" max="17" width="12.5" style="15" customWidth="1"/>
    <col min="18" max="19" width="9.16015625" style="15" customWidth="1"/>
    <col min="20" max="20" width="10" style="15" customWidth="1"/>
    <col min="21" max="21" width="12.16015625" style="15" customWidth="1"/>
    <col min="22" max="22" width="10.33203125" style="15" customWidth="1"/>
    <col min="23" max="255" width="9.16015625" style="15" customWidth="1"/>
  </cols>
  <sheetData>
    <row r="1" ht="21" customHeight="1">
      <c r="V1" s="16" t="s">
        <v>133</v>
      </c>
    </row>
    <row r="2" spans="1:22" ht="30.75" customHeight="1">
      <c r="A2" s="24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1" customHeight="1">
      <c r="A3" s="84" t="s">
        <v>0</v>
      </c>
      <c r="V3" s="16" t="s">
        <v>95</v>
      </c>
    </row>
    <row r="4" spans="1:22" ht="21" customHeight="1">
      <c r="A4" s="19" t="s">
        <v>177</v>
      </c>
      <c r="B4" s="19"/>
      <c r="C4" s="19"/>
      <c r="D4" s="97" t="s">
        <v>86</v>
      </c>
      <c r="E4" s="29" t="s">
        <v>124</v>
      </c>
      <c r="F4" s="29"/>
      <c r="G4" s="38"/>
      <c r="H4" s="37" t="s">
        <v>70</v>
      </c>
      <c r="I4" s="40"/>
      <c r="J4" s="19"/>
      <c r="K4" s="19"/>
      <c r="L4" s="19"/>
      <c r="M4" s="19"/>
      <c r="N4" s="29"/>
      <c r="O4" s="19"/>
      <c r="P4" s="19"/>
      <c r="Q4" s="19"/>
      <c r="R4" s="19"/>
      <c r="S4" s="19"/>
      <c r="T4" s="19"/>
      <c r="U4" s="19"/>
      <c r="V4" s="19"/>
    </row>
    <row r="5" spans="1:22" ht="21" customHeight="1">
      <c r="A5" s="98" t="s">
        <v>80</v>
      </c>
      <c r="B5" s="98" t="s">
        <v>130</v>
      </c>
      <c r="C5" s="98" t="s">
        <v>127</v>
      </c>
      <c r="D5" s="97"/>
      <c r="E5" s="96" t="s">
        <v>46</v>
      </c>
      <c r="F5" s="96" t="s">
        <v>30</v>
      </c>
      <c r="G5" s="103" t="s">
        <v>17</v>
      </c>
      <c r="H5" s="103" t="s">
        <v>46</v>
      </c>
      <c r="I5" s="37" t="s">
        <v>20</v>
      </c>
      <c r="J5" s="26"/>
      <c r="K5" s="19"/>
      <c r="L5" s="27"/>
      <c r="M5" s="27"/>
      <c r="N5" s="38" t="s">
        <v>109</v>
      </c>
      <c r="O5" s="29"/>
      <c r="P5" s="29"/>
      <c r="Q5" s="29"/>
      <c r="R5" s="29"/>
      <c r="S5" s="29"/>
      <c r="T5" s="29"/>
      <c r="U5" s="19"/>
      <c r="V5" s="19"/>
    </row>
    <row r="6" spans="1:22" ht="42" customHeight="1">
      <c r="A6" s="98"/>
      <c r="B6" s="98"/>
      <c r="C6" s="98"/>
      <c r="D6" s="97"/>
      <c r="E6" s="96"/>
      <c r="F6" s="96"/>
      <c r="G6" s="103"/>
      <c r="H6" s="103"/>
      <c r="I6" s="25" t="s">
        <v>100</v>
      </c>
      <c r="J6" s="30" t="s">
        <v>99</v>
      </c>
      <c r="K6" s="41" t="s">
        <v>122</v>
      </c>
      <c r="L6" s="31" t="s">
        <v>6</v>
      </c>
      <c r="M6" s="32" t="s">
        <v>39</v>
      </c>
      <c r="N6" s="28" t="s">
        <v>100</v>
      </c>
      <c r="O6" s="25" t="s">
        <v>99</v>
      </c>
      <c r="P6" s="25" t="s">
        <v>122</v>
      </c>
      <c r="Q6" s="25" t="s">
        <v>6</v>
      </c>
      <c r="R6" s="25" t="s">
        <v>54</v>
      </c>
      <c r="S6" s="25" t="s">
        <v>52</v>
      </c>
      <c r="T6" s="25" t="s">
        <v>71</v>
      </c>
      <c r="U6" s="31" t="s">
        <v>39</v>
      </c>
      <c r="V6" s="31" t="s">
        <v>48</v>
      </c>
    </row>
    <row r="7" spans="1:22" ht="21" customHeight="1">
      <c r="A7" s="33" t="s">
        <v>120</v>
      </c>
      <c r="B7" s="34" t="s">
        <v>120</v>
      </c>
      <c r="C7" s="34" t="s">
        <v>120</v>
      </c>
      <c r="D7" s="33" t="s">
        <v>120</v>
      </c>
      <c r="E7" s="33">
        <v>1</v>
      </c>
      <c r="F7" s="33">
        <f aca="true" t="shared" si="0" ref="F7:S7">E7+1</f>
        <v>2</v>
      </c>
      <c r="G7" s="33">
        <f t="shared" si="0"/>
        <v>3</v>
      </c>
      <c r="H7" s="34">
        <f t="shared" si="0"/>
        <v>4</v>
      </c>
      <c r="I7" s="34">
        <f t="shared" si="0"/>
        <v>5</v>
      </c>
      <c r="J7" s="34">
        <f t="shared" si="0"/>
        <v>6</v>
      </c>
      <c r="K7" s="34">
        <f t="shared" si="0"/>
        <v>7</v>
      </c>
      <c r="L7" s="34">
        <f t="shared" si="0"/>
        <v>8</v>
      </c>
      <c r="M7" s="34">
        <f t="shared" si="0"/>
        <v>9</v>
      </c>
      <c r="N7" s="34">
        <f t="shared" si="0"/>
        <v>10</v>
      </c>
      <c r="O7" s="34">
        <f t="shared" si="0"/>
        <v>11</v>
      </c>
      <c r="P7" s="33">
        <f t="shared" si="0"/>
        <v>12</v>
      </c>
      <c r="Q7" s="33">
        <f t="shared" si="0"/>
        <v>13</v>
      </c>
      <c r="R7" s="33">
        <f t="shared" si="0"/>
        <v>14</v>
      </c>
      <c r="S7" s="33">
        <f t="shared" si="0"/>
        <v>15</v>
      </c>
      <c r="T7" s="33">
        <v>16</v>
      </c>
      <c r="U7" s="34">
        <v>17</v>
      </c>
      <c r="V7" s="34">
        <v>18</v>
      </c>
    </row>
    <row r="8" spans="1:22" ht="24.75" customHeight="1">
      <c r="A8" s="79"/>
      <c r="B8" s="79"/>
      <c r="C8" s="79"/>
      <c r="D8" s="79"/>
      <c r="E8" s="81"/>
      <c r="F8" s="92"/>
      <c r="G8" s="92"/>
      <c r="H8" s="92"/>
      <c r="I8" s="81"/>
      <c r="J8" s="81"/>
      <c r="K8" s="81"/>
      <c r="L8" s="81"/>
      <c r="M8" s="87"/>
      <c r="N8" s="81"/>
      <c r="O8" s="92"/>
      <c r="P8" s="81"/>
      <c r="Q8" s="87"/>
      <c r="R8" s="81"/>
      <c r="S8" s="87"/>
      <c r="T8" s="87"/>
      <c r="U8" s="87"/>
      <c r="V8" s="81"/>
    </row>
    <row r="9" spans="1:23" ht="24.75" customHeight="1">
      <c r="A9" s="79"/>
      <c r="B9" s="79"/>
      <c r="C9" s="79"/>
      <c r="D9" s="79"/>
      <c r="E9" s="81"/>
      <c r="F9" s="92"/>
      <c r="G9" s="92"/>
      <c r="H9" s="92"/>
      <c r="I9" s="81"/>
      <c r="J9" s="81"/>
      <c r="K9" s="81"/>
      <c r="L9" s="81"/>
      <c r="M9" s="87"/>
      <c r="N9" s="81"/>
      <c r="O9" s="92"/>
      <c r="P9" s="81"/>
      <c r="Q9" s="87"/>
      <c r="R9" s="81"/>
      <c r="S9" s="87"/>
      <c r="T9" s="87"/>
      <c r="U9" s="87"/>
      <c r="V9" s="81"/>
      <c r="W9" s="23"/>
    </row>
    <row r="10" spans="1:22" ht="24.75" customHeight="1">
      <c r="A10" s="79"/>
      <c r="B10" s="79"/>
      <c r="C10" s="79"/>
      <c r="D10" s="79"/>
      <c r="E10" s="81"/>
      <c r="F10" s="92"/>
      <c r="G10" s="92"/>
      <c r="H10" s="92"/>
      <c r="I10" s="81"/>
      <c r="J10" s="81"/>
      <c r="K10" s="81"/>
      <c r="L10" s="81"/>
      <c r="M10" s="87"/>
      <c r="N10" s="81"/>
      <c r="O10" s="92"/>
      <c r="P10" s="81"/>
      <c r="Q10" s="87"/>
      <c r="R10" s="81"/>
      <c r="S10" s="87"/>
      <c r="T10" s="87"/>
      <c r="U10" s="87"/>
      <c r="V10" s="81"/>
    </row>
    <row r="11" spans="1:22" ht="24.75" customHeight="1">
      <c r="A11" s="79"/>
      <c r="B11" s="79"/>
      <c r="C11" s="79"/>
      <c r="D11" s="79"/>
      <c r="E11" s="81"/>
      <c r="F11" s="92"/>
      <c r="G11" s="92"/>
      <c r="H11" s="92"/>
      <c r="I11" s="81"/>
      <c r="J11" s="81"/>
      <c r="K11" s="81"/>
      <c r="L11" s="81"/>
      <c r="M11" s="87"/>
      <c r="N11" s="81"/>
      <c r="O11" s="92"/>
      <c r="P11" s="81"/>
      <c r="Q11" s="87"/>
      <c r="R11" s="81"/>
      <c r="S11" s="87"/>
      <c r="T11" s="87"/>
      <c r="U11" s="87"/>
      <c r="V11" s="81"/>
    </row>
    <row r="12" spans="1:22" ht="24.75" customHeight="1">
      <c r="A12" s="79"/>
      <c r="B12" s="79"/>
      <c r="C12" s="79"/>
      <c r="D12" s="79"/>
      <c r="E12" s="81"/>
      <c r="F12" s="92"/>
      <c r="G12" s="92"/>
      <c r="H12" s="92"/>
      <c r="I12" s="81"/>
      <c r="J12" s="81"/>
      <c r="K12" s="81"/>
      <c r="L12" s="81"/>
      <c r="M12" s="87"/>
      <c r="N12" s="81"/>
      <c r="O12" s="92"/>
      <c r="P12" s="81"/>
      <c r="Q12" s="87"/>
      <c r="R12" s="81"/>
      <c r="S12" s="87"/>
      <c r="T12" s="87"/>
      <c r="U12" s="87"/>
      <c r="V12" s="81"/>
    </row>
    <row r="13" spans="1:22" ht="24.75" customHeight="1">
      <c r="A13" s="79"/>
      <c r="B13" s="79"/>
      <c r="C13" s="79"/>
      <c r="D13" s="79"/>
      <c r="E13" s="81"/>
      <c r="F13" s="92"/>
      <c r="G13" s="92"/>
      <c r="H13" s="92"/>
      <c r="I13" s="81"/>
      <c r="J13" s="81"/>
      <c r="K13" s="81"/>
      <c r="L13" s="81"/>
      <c r="M13" s="87"/>
      <c r="N13" s="81"/>
      <c r="O13" s="92"/>
      <c r="P13" s="81"/>
      <c r="Q13" s="87"/>
      <c r="R13" s="81"/>
      <c r="S13" s="87"/>
      <c r="T13" s="87"/>
      <c r="U13" s="87"/>
      <c r="V13" s="81"/>
    </row>
    <row r="14" spans="1:22" ht="24.75" customHeight="1">
      <c r="A14" s="79"/>
      <c r="B14" s="79"/>
      <c r="C14" s="79"/>
      <c r="D14" s="79"/>
      <c r="E14" s="81"/>
      <c r="F14" s="92"/>
      <c r="G14" s="92"/>
      <c r="H14" s="92"/>
      <c r="I14" s="81"/>
      <c r="J14" s="81"/>
      <c r="K14" s="81"/>
      <c r="L14" s="81"/>
      <c r="M14" s="87"/>
      <c r="N14" s="81"/>
      <c r="O14" s="92"/>
      <c r="P14" s="81"/>
      <c r="Q14" s="87"/>
      <c r="R14" s="81"/>
      <c r="S14" s="87"/>
      <c r="T14" s="87"/>
      <c r="U14" s="87"/>
      <c r="V14" s="81"/>
    </row>
    <row r="15" spans="1:22" ht="24.75" customHeight="1">
      <c r="A15" s="79"/>
      <c r="B15" s="79"/>
      <c r="C15" s="79"/>
      <c r="D15" s="79"/>
      <c r="E15" s="81"/>
      <c r="F15" s="92"/>
      <c r="G15" s="92"/>
      <c r="H15" s="92"/>
      <c r="I15" s="81"/>
      <c r="J15" s="81"/>
      <c r="K15" s="81"/>
      <c r="L15" s="81"/>
      <c r="M15" s="87"/>
      <c r="N15" s="81"/>
      <c r="O15" s="92"/>
      <c r="P15" s="81"/>
      <c r="Q15" s="87"/>
      <c r="R15" s="81"/>
      <c r="S15" s="87"/>
      <c r="T15" s="87"/>
      <c r="U15" s="87"/>
      <c r="V15" s="81"/>
    </row>
    <row r="16" spans="1:22" ht="24.75" customHeight="1">
      <c r="A16" s="79"/>
      <c r="B16" s="79"/>
      <c r="C16" s="79"/>
      <c r="D16" s="79"/>
      <c r="E16" s="81"/>
      <c r="F16" s="92"/>
      <c r="G16" s="92"/>
      <c r="H16" s="92"/>
      <c r="I16" s="81"/>
      <c r="J16" s="81"/>
      <c r="K16" s="81"/>
      <c r="L16" s="81"/>
      <c r="M16" s="87"/>
      <c r="N16" s="81"/>
      <c r="O16" s="92"/>
      <c r="P16" s="81"/>
      <c r="Q16" s="87"/>
      <c r="R16" s="81"/>
      <c r="S16" s="87"/>
      <c r="T16" s="87"/>
      <c r="U16" s="87"/>
      <c r="V16" s="81"/>
    </row>
    <row r="17" spans="1:22" ht="24.75" customHeight="1">
      <c r="A17" s="79"/>
      <c r="B17" s="79"/>
      <c r="C17" s="79"/>
      <c r="D17" s="79"/>
      <c r="E17" s="81"/>
      <c r="F17" s="92"/>
      <c r="G17" s="92"/>
      <c r="H17" s="92"/>
      <c r="I17" s="81"/>
      <c r="J17" s="81"/>
      <c r="K17" s="81"/>
      <c r="L17" s="81"/>
      <c r="M17" s="87"/>
      <c r="N17" s="81"/>
      <c r="O17" s="92"/>
      <c r="P17" s="81"/>
      <c r="Q17" s="87"/>
      <c r="R17" s="81"/>
      <c r="S17" s="87"/>
      <c r="T17" s="87"/>
      <c r="U17" s="87"/>
      <c r="V17" s="81"/>
    </row>
    <row r="19" spans="15:20" ht="21" customHeight="1">
      <c r="O19" s="23"/>
      <c r="P19" s="23"/>
      <c r="Q19" s="23"/>
      <c r="R19" s="23"/>
      <c r="S19" s="23"/>
      <c r="T19" s="23"/>
    </row>
  </sheetData>
  <mergeCells count="8">
    <mergeCell ref="F5:F6"/>
    <mergeCell ref="G5:G6"/>
    <mergeCell ref="D4:D6"/>
    <mergeCell ref="H5:H6"/>
    <mergeCell ref="A5:A6"/>
    <mergeCell ref="B5:B6"/>
    <mergeCell ref="C5:C6"/>
    <mergeCell ref="E5:E6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16"/>
  <sheetViews>
    <sheetView showGridLines="0" showZeros="0" workbookViewId="0" topLeftCell="A97">
      <selection activeCell="A1" sqref="A1"/>
    </sheetView>
  </sheetViews>
  <sheetFormatPr defaultColWidth="9.16015625" defaultRowHeight="19.5" customHeight="1"/>
  <cols>
    <col min="1" max="1" width="34.66015625" style="23" customWidth="1"/>
    <col min="2" max="2" width="19.16015625" style="23" customWidth="1"/>
    <col min="3" max="3" width="34.16015625" style="23" customWidth="1"/>
    <col min="4" max="4" width="17.83203125" style="23" customWidth="1"/>
    <col min="5" max="5" width="34.5" style="23" customWidth="1"/>
    <col min="6" max="6" width="17.66015625" style="23" customWidth="1"/>
    <col min="7" max="16384" width="9.16015625" style="23" customWidth="1"/>
  </cols>
  <sheetData>
    <row r="1" s="5" customFormat="1" ht="19.5" customHeight="1">
      <c r="F1" s="35" t="s">
        <v>3</v>
      </c>
    </row>
    <row r="2" spans="1:6" ht="29.25" customHeight="1">
      <c r="A2" s="48" t="s">
        <v>29</v>
      </c>
      <c r="B2" s="49"/>
      <c r="C2" s="49"/>
      <c r="D2" s="49"/>
      <c r="E2" s="49"/>
      <c r="F2" s="49"/>
    </row>
    <row r="3" spans="1:6" ht="17.25" customHeight="1">
      <c r="A3" s="56" t="str">
        <f>'部门收入总体情况表'!A3</f>
        <v>填报单位：江西省冶金高级技工学校</v>
      </c>
      <c r="F3" s="35" t="s">
        <v>95</v>
      </c>
    </row>
    <row r="4" spans="1:6" ht="17.25" customHeight="1">
      <c r="A4" s="18" t="s">
        <v>69</v>
      </c>
      <c r="B4" s="18"/>
      <c r="C4" s="18" t="s">
        <v>151</v>
      </c>
      <c r="D4" s="18"/>
      <c r="E4" s="18"/>
      <c r="F4" s="18"/>
    </row>
    <row r="5" spans="1:6" ht="17.25" customHeight="1">
      <c r="A5" s="42" t="s">
        <v>76</v>
      </c>
      <c r="B5" s="42" t="s">
        <v>84</v>
      </c>
      <c r="C5" s="42" t="s">
        <v>108</v>
      </c>
      <c r="D5" s="42" t="s">
        <v>84</v>
      </c>
      <c r="E5" s="42" t="s">
        <v>47</v>
      </c>
      <c r="F5" s="42" t="s">
        <v>84</v>
      </c>
    </row>
    <row r="6" spans="1:6" ht="17.25" customHeight="1">
      <c r="A6" s="59" t="s">
        <v>2</v>
      </c>
      <c r="B6" s="60">
        <f>'部门收入总体情况表'!G7</f>
        <v>2831.71</v>
      </c>
      <c r="C6" s="61" t="str">
        <f>'部门支出总体情况表-1'!A8</f>
        <v>基本支出</v>
      </c>
      <c r="D6" s="62">
        <f>'部门支出总体情况表-1'!B8</f>
        <v>3108.54</v>
      </c>
      <c r="E6" s="61" t="str">
        <f>'部门支出总体情况表-2'!D8</f>
        <v>教育支出</v>
      </c>
      <c r="F6" s="62">
        <f>'部门支出总体情况表-2'!E8</f>
        <v>4939.72</v>
      </c>
    </row>
    <row r="7" spans="1:6" ht="17.25" customHeight="1">
      <c r="A7" s="59" t="s">
        <v>83</v>
      </c>
      <c r="B7" s="60">
        <f>'部门收入总体情况表'!H7</f>
        <v>2831.71</v>
      </c>
      <c r="C7" s="61" t="str">
        <f>'部门支出总体情况表-1'!A9</f>
        <v>  工资福利支出</v>
      </c>
      <c r="D7" s="62">
        <f>'部门支出总体情况表-1'!B9</f>
        <v>2797.56</v>
      </c>
      <c r="E7" s="61" t="str">
        <f>'部门支出总体情况表-2'!D9</f>
        <v>  职业教育</v>
      </c>
      <c r="F7" s="62">
        <f>'部门支出总体情况表-2'!E9</f>
        <v>4939.72</v>
      </c>
    </row>
    <row r="8" spans="1:6" ht="17.25" customHeight="1">
      <c r="A8" s="59" t="s">
        <v>66</v>
      </c>
      <c r="B8" s="60">
        <f>'部门收入总体情况表'!I7</f>
        <v>0</v>
      </c>
      <c r="C8" s="61" t="str">
        <f>'部门支出总体情况表-1'!A10</f>
        <v>    基本工资(工资福利支出)</v>
      </c>
      <c r="D8" s="62">
        <f>'部门支出总体情况表-1'!B10</f>
        <v>592.08</v>
      </c>
      <c r="E8" s="61" t="str">
        <f>'部门支出总体情况表-2'!D10</f>
        <v>    中专教育</v>
      </c>
      <c r="F8" s="62">
        <f>'部门支出总体情况表-2'!E10</f>
        <v>427.99</v>
      </c>
    </row>
    <row r="9" spans="1:6" ht="17.25" customHeight="1">
      <c r="A9" s="59" t="s">
        <v>9</v>
      </c>
      <c r="B9" s="60">
        <f>'部门收入总体情况表'!J7</f>
        <v>0</v>
      </c>
      <c r="C9" s="61" t="str">
        <f>'部门支出总体情况表-1'!A11</f>
        <v>    基础性绩效工资(工资福利支出)</v>
      </c>
      <c r="D9" s="62">
        <f>'部门支出总体情况表-1'!B11</f>
        <v>704.52</v>
      </c>
      <c r="E9" s="61" t="str">
        <f>'部门支出总体情况表-2'!D11</f>
        <v>    技校教育</v>
      </c>
      <c r="F9" s="62">
        <f>'部门支出总体情况表-2'!E11</f>
        <v>4511.73</v>
      </c>
    </row>
    <row r="10" spans="1:6" ht="17.25" customHeight="1">
      <c r="A10" s="59" t="s">
        <v>28</v>
      </c>
      <c r="B10" s="60">
        <f>'部门收入总体情况表'!K7</f>
        <v>0</v>
      </c>
      <c r="C10" s="61" t="str">
        <f>'部门支出总体情况表-1'!A12</f>
        <v>    奖励性绩效工资(工资福利支出)</v>
      </c>
      <c r="D10" s="62">
        <f>'部门支出总体情况表-1'!B12</f>
        <v>101.8</v>
      </c>
      <c r="E10" s="61" t="str">
        <f>'部门支出总体情况表-2'!D12</f>
        <v>社会保障和就业支出</v>
      </c>
      <c r="F10" s="62">
        <f>'部门支出总体情况表-2'!E12</f>
        <v>228</v>
      </c>
    </row>
    <row r="11" spans="1:6" ht="17.25" customHeight="1">
      <c r="A11" s="59" t="s">
        <v>113</v>
      </c>
      <c r="B11" s="60">
        <f>'部门收入总体情况表'!L7</f>
        <v>1000</v>
      </c>
      <c r="C11" s="61" t="str">
        <f>'部门支出总体情况表-1'!A13</f>
        <v>    养老保险(工资福利支出)</v>
      </c>
      <c r="D11" s="62">
        <f>'部门支出总体情况表-1'!B13</f>
        <v>44.02</v>
      </c>
      <c r="E11" s="61" t="str">
        <f>'部门支出总体情况表-2'!D13</f>
        <v>  行政事业单位离退休</v>
      </c>
      <c r="F11" s="62">
        <f>'部门支出总体情况表-2'!E13</f>
        <v>228</v>
      </c>
    </row>
    <row r="12" spans="1:6" ht="17.25" customHeight="1">
      <c r="A12" s="59" t="s">
        <v>111</v>
      </c>
      <c r="B12" s="60">
        <f>'部门收入总体情况表'!M7</f>
        <v>0</v>
      </c>
      <c r="C12" s="61" t="str">
        <f>'部门支出总体情况表-1'!A14</f>
        <v>    失业保险(工资福利支出)</v>
      </c>
      <c r="D12" s="62">
        <f>'部门支出总体情况表-1'!B14</f>
        <v>14.5</v>
      </c>
      <c r="E12" s="61" t="str">
        <f>'部门支出总体情况表-2'!D14</f>
        <v>    机关事业单位基本养老保险缴费支出</v>
      </c>
      <c r="F12" s="62">
        <f>'部门支出总体情况表-2'!E14</f>
        <v>228</v>
      </c>
    </row>
    <row r="13" spans="1:6" ht="17.25" customHeight="1">
      <c r="A13" s="59" t="s">
        <v>152</v>
      </c>
      <c r="B13" s="60">
        <f>'部门收入总体情况表'!N7</f>
        <v>0</v>
      </c>
      <c r="C13" s="61" t="str">
        <f>'部门支出总体情况表-1'!A15</f>
        <v>    医疗保险(工资福利支出)</v>
      </c>
      <c r="D13" s="62">
        <f>'部门支出总体情况表-1'!B15</f>
        <v>153</v>
      </c>
      <c r="E13" s="61">
        <f>'部门支出总体情况表-2'!D15</f>
        <v>0</v>
      </c>
      <c r="F13" s="62">
        <f>'部门支出总体情况表-2'!E15</f>
        <v>0</v>
      </c>
    </row>
    <row r="14" spans="1:6" ht="17.25" customHeight="1">
      <c r="A14" s="59" t="s">
        <v>27</v>
      </c>
      <c r="B14" s="60">
        <f>'部门收入总体情况表'!O7</f>
        <v>0</v>
      </c>
      <c r="C14" s="61" t="str">
        <f>'部门支出总体情况表-1'!A16</f>
        <v>    其他保险(工资福利支出)</v>
      </c>
      <c r="D14" s="62">
        <f>'部门支出总体情况表-1'!B16</f>
        <v>16</v>
      </c>
      <c r="E14" s="61">
        <f>'部门支出总体情况表-2'!D16</f>
        <v>0</v>
      </c>
      <c r="F14" s="62">
        <f>'部门支出总体情况表-2'!E16</f>
        <v>0</v>
      </c>
    </row>
    <row r="15" spans="1:6" ht="17.25" customHeight="1">
      <c r="A15" s="59" t="s">
        <v>92</v>
      </c>
      <c r="B15" s="60">
        <f>'部门收入总体情况表'!P7</f>
        <v>0</v>
      </c>
      <c r="C15" s="61" t="str">
        <f>'部门支出总体情况表-1'!A17</f>
        <v>    机关事业单位基本养老保险缴费(工资福利支出)</v>
      </c>
      <c r="D15" s="62">
        <f>'部门支出总体情况表-1'!B17</f>
        <v>228</v>
      </c>
      <c r="E15" s="61">
        <f>'部门支出总体情况表-2'!D17</f>
        <v>0</v>
      </c>
      <c r="F15" s="62">
        <f>'部门支出总体情况表-2'!E17</f>
        <v>0</v>
      </c>
    </row>
    <row r="16" spans="1:6" ht="17.25" customHeight="1">
      <c r="A16" s="59"/>
      <c r="B16" s="62"/>
      <c r="C16" s="61" t="str">
        <f>'部门支出总体情况表-1'!A18</f>
        <v>    聘用人员工资(工资福利支出)</v>
      </c>
      <c r="D16" s="62">
        <f>'部门支出总体情况表-1'!B18</f>
        <v>569.71</v>
      </c>
      <c r="E16" s="61">
        <f>'部门支出总体情况表-2'!D18</f>
        <v>0</v>
      </c>
      <c r="F16" s="62">
        <f>'部门支出总体情况表-2'!E18</f>
        <v>0</v>
      </c>
    </row>
    <row r="17" spans="1:6" ht="17.25" customHeight="1">
      <c r="A17" s="59"/>
      <c r="B17" s="62"/>
      <c r="C17" s="61" t="str">
        <f>'部门支出总体情况表-1'!A19</f>
        <v>    其他(工资福利支出)</v>
      </c>
      <c r="D17" s="62">
        <f>'部门支出总体情况表-1'!B19</f>
        <v>373.93</v>
      </c>
      <c r="E17" s="61">
        <f>'部门支出总体情况表-2'!D19</f>
        <v>0</v>
      </c>
      <c r="F17" s="62">
        <f>'部门支出总体情况表-2'!E19</f>
        <v>0</v>
      </c>
    </row>
    <row r="18" spans="1:6" ht="17.25" customHeight="1">
      <c r="A18" s="63"/>
      <c r="B18" s="62"/>
      <c r="C18" s="61" t="str">
        <f>'部门支出总体情况表-1'!A20</f>
        <v>  商品和服务支出</v>
      </c>
      <c r="D18" s="62">
        <f>'部门支出总体情况表-1'!B20</f>
        <v>164.26</v>
      </c>
      <c r="E18" s="61">
        <f>'部门支出总体情况表-2'!D20</f>
        <v>0</v>
      </c>
      <c r="F18" s="62">
        <f>'部门支出总体情况表-2'!E20</f>
        <v>0</v>
      </c>
    </row>
    <row r="19" spans="1:6" ht="17.25" customHeight="1">
      <c r="A19" s="59"/>
      <c r="B19" s="64"/>
      <c r="C19" s="61" t="str">
        <f>'部门支出总体情况表-1'!A21</f>
        <v>    办公费(商品和服务支出)</v>
      </c>
      <c r="D19" s="62">
        <f>'部门支出总体情况表-1'!B21</f>
        <v>8.51</v>
      </c>
      <c r="E19" s="61">
        <f>'部门支出总体情况表-2'!D21</f>
        <v>0</v>
      </c>
      <c r="F19" s="62">
        <f>'部门支出总体情况表-2'!E21</f>
        <v>0</v>
      </c>
    </row>
    <row r="20" spans="1:6" ht="17.25" customHeight="1">
      <c r="A20" s="59"/>
      <c r="B20" s="64"/>
      <c r="C20" s="61" t="str">
        <f>'部门支出总体情况表-1'!A22</f>
        <v>    印刷费(商品和服务支出)</v>
      </c>
      <c r="D20" s="62">
        <f>'部门支出总体情况表-1'!B22</f>
        <v>1</v>
      </c>
      <c r="E20" s="61">
        <f>'部门支出总体情况表-2'!D22</f>
        <v>0</v>
      </c>
      <c r="F20" s="62">
        <f>'部门支出总体情况表-2'!E22</f>
        <v>0</v>
      </c>
    </row>
    <row r="21" spans="1:6" ht="17.25" customHeight="1">
      <c r="A21" s="59"/>
      <c r="B21" s="64"/>
      <c r="C21" s="61" t="str">
        <f>'部门支出总体情况表-1'!A23</f>
        <v>    水电费(商品和服务支出)</v>
      </c>
      <c r="D21" s="62">
        <f>'部门支出总体情况表-1'!B23</f>
        <v>19.15</v>
      </c>
      <c r="E21" s="61">
        <f>'部门支出总体情况表-2'!D23</f>
        <v>0</v>
      </c>
      <c r="F21" s="62">
        <f>'部门支出总体情况表-2'!E23</f>
        <v>0</v>
      </c>
    </row>
    <row r="22" spans="1:6" ht="17.25" customHeight="1">
      <c r="A22" s="59"/>
      <c r="B22" s="64"/>
      <c r="C22" s="61" t="str">
        <f>'部门支出总体情况表-1'!A24</f>
        <v>    邮电费(商品和服务支出)</v>
      </c>
      <c r="D22" s="62">
        <f>'部门支出总体情况表-1'!B24</f>
        <v>7.3</v>
      </c>
      <c r="E22" s="61">
        <f>'部门支出总体情况表-2'!D24</f>
        <v>0</v>
      </c>
      <c r="F22" s="62">
        <f>'部门支出总体情况表-2'!E24</f>
        <v>0</v>
      </c>
    </row>
    <row r="23" spans="1:6" ht="17.25" customHeight="1">
      <c r="A23" s="59"/>
      <c r="B23" s="64"/>
      <c r="C23" s="61" t="str">
        <f>'部门支出总体情况表-1'!A25</f>
        <v>    物业管理费(商品和服务支出)</v>
      </c>
      <c r="D23" s="62">
        <f>'部门支出总体情况表-1'!B25</f>
        <v>1.15</v>
      </c>
      <c r="E23" s="61">
        <f>'部门支出总体情况表-2'!D25</f>
        <v>0</v>
      </c>
      <c r="F23" s="62">
        <f>'部门支出总体情况表-2'!E25</f>
        <v>0</v>
      </c>
    </row>
    <row r="24" spans="1:6" ht="17.25" customHeight="1">
      <c r="A24" s="59"/>
      <c r="B24" s="64"/>
      <c r="C24" s="61" t="str">
        <f>'部门支出总体情况表-1'!A26</f>
        <v>    手续费(商品和服务支出)</v>
      </c>
      <c r="D24" s="62">
        <f>'部门支出总体情况表-1'!B26</f>
        <v>0.21</v>
      </c>
      <c r="E24" s="61">
        <f>'部门支出总体情况表-2'!D26</f>
        <v>0</v>
      </c>
      <c r="F24" s="62">
        <f>'部门支出总体情况表-2'!E26</f>
        <v>0</v>
      </c>
    </row>
    <row r="25" spans="1:6" ht="19.5" customHeight="1">
      <c r="A25" s="59"/>
      <c r="B25" s="64"/>
      <c r="C25" s="61" t="str">
        <f>'部门支出总体情况表-1'!A27</f>
        <v>    差旅费(商品和服务支出)</v>
      </c>
      <c r="D25" s="62">
        <f>'部门支出总体情况表-1'!B27</f>
        <v>19.91</v>
      </c>
      <c r="E25" s="61">
        <f>'部门支出总体情况表-2'!D27</f>
        <v>0</v>
      </c>
      <c r="F25" s="62">
        <f>'部门支出总体情况表-2'!E27</f>
        <v>0</v>
      </c>
    </row>
    <row r="26" spans="1:6" ht="19.5" customHeight="1">
      <c r="A26" s="59"/>
      <c r="B26" s="64"/>
      <c r="C26" s="61" t="str">
        <f>'部门支出总体情况表-1'!A28</f>
        <v>    教学业务费(商品和服务支出)</v>
      </c>
      <c r="D26" s="62">
        <f>'部门支出总体情况表-1'!B28</f>
        <v>0.2</v>
      </c>
      <c r="E26" s="61">
        <f>'部门支出总体情况表-2'!D28</f>
        <v>0</v>
      </c>
      <c r="F26" s="62">
        <f>'部门支出总体情况表-2'!E28</f>
        <v>0</v>
      </c>
    </row>
    <row r="27" spans="1:6" ht="19.5" customHeight="1">
      <c r="A27" s="59"/>
      <c r="B27" s="64"/>
      <c r="C27" s="61" t="str">
        <f>'部门支出总体情况表-1'!A29</f>
        <v>    离退休人员公用支出(商品和服务支出)</v>
      </c>
      <c r="D27" s="62">
        <f>'部门支出总体情况表-1'!B29</f>
        <v>1.35</v>
      </c>
      <c r="E27" s="61">
        <f>'部门支出总体情况表-2'!D29</f>
        <v>0</v>
      </c>
      <c r="F27" s="62">
        <f>'部门支出总体情况表-2'!E29</f>
        <v>0</v>
      </c>
    </row>
    <row r="28" spans="1:6" ht="19.5" customHeight="1">
      <c r="A28" s="59"/>
      <c r="B28" s="64"/>
      <c r="C28" s="61" t="str">
        <f>'部门支出总体情况表-1'!A30</f>
        <v>    公务接待费(商品和服务支出)</v>
      </c>
      <c r="D28" s="62">
        <f>'部门支出总体情况表-1'!B30</f>
        <v>7.5</v>
      </c>
      <c r="E28" s="61">
        <f>'部门支出总体情况表-2'!D30</f>
        <v>0</v>
      </c>
      <c r="F28" s="62">
        <f>'部门支出总体情况表-2'!E30</f>
        <v>0</v>
      </c>
    </row>
    <row r="29" spans="1:6" ht="19.5" customHeight="1">
      <c r="A29" s="59"/>
      <c r="B29" s="64"/>
      <c r="C29" s="61" t="str">
        <f>'部门支出总体情况表-1'!A31</f>
        <v>    咨询费(商品和服务支出)</v>
      </c>
      <c r="D29" s="62">
        <f>'部门支出总体情况表-1'!B31</f>
        <v>1</v>
      </c>
      <c r="E29" s="61">
        <f>'部门支出总体情况表-2'!D31</f>
        <v>0</v>
      </c>
      <c r="F29" s="62">
        <f>'部门支出总体情况表-2'!E31</f>
        <v>0</v>
      </c>
    </row>
    <row r="30" spans="1:6" ht="19.5" customHeight="1">
      <c r="A30" s="59"/>
      <c r="B30" s="64"/>
      <c r="C30" s="61" t="str">
        <f>'部门支出总体情况表-1'!A32</f>
        <v>    劳务费(商品和服务支出)</v>
      </c>
      <c r="D30" s="62">
        <f>'部门支出总体情况表-1'!B32</f>
        <v>3.04</v>
      </c>
      <c r="E30" s="61">
        <f>'部门支出总体情况表-2'!D32</f>
        <v>0</v>
      </c>
      <c r="F30" s="62">
        <f>'部门支出总体情况表-2'!E32</f>
        <v>0</v>
      </c>
    </row>
    <row r="31" spans="1:6" ht="17.25" customHeight="1">
      <c r="A31" s="59"/>
      <c r="B31" s="64"/>
      <c r="C31" s="61" t="str">
        <f>'部门支出总体情况表-1'!A33</f>
        <v>    委托业务费(商品和服务支出)</v>
      </c>
      <c r="D31" s="62">
        <f>'部门支出总体情况表-1'!B33</f>
        <v>20</v>
      </c>
      <c r="E31" s="61">
        <f>'部门支出总体情况表-2'!D33</f>
        <v>0</v>
      </c>
      <c r="F31" s="62">
        <f>'部门支出总体情况表-2'!E33</f>
        <v>0</v>
      </c>
    </row>
    <row r="32" spans="1:6" ht="19.5" customHeight="1">
      <c r="A32" s="59"/>
      <c r="B32" s="64"/>
      <c r="C32" s="61" t="str">
        <f>'部门支出总体情况表-1'!A34</f>
        <v>    工会经费(商品和服务支出)</v>
      </c>
      <c r="D32" s="62">
        <f>'部门支出总体情况表-1'!B34</f>
        <v>19.6</v>
      </c>
      <c r="E32" s="61">
        <f>'部门支出总体情况表-2'!D34</f>
        <v>0</v>
      </c>
      <c r="F32" s="62">
        <f>'部门支出总体情况表-2'!E34</f>
        <v>0</v>
      </c>
    </row>
    <row r="33" spans="1:6" ht="19.5" customHeight="1">
      <c r="A33" s="59"/>
      <c r="B33" s="64"/>
      <c r="C33" s="61" t="str">
        <f>'部门支出总体情况表-1'!A35</f>
        <v>    公务用车运行维护费(商品和服务支出)</v>
      </c>
      <c r="D33" s="62">
        <f>'部门支出总体情况表-1'!B35</f>
        <v>13</v>
      </c>
      <c r="E33" s="61">
        <f>'部门支出总体情况表-2'!D35</f>
        <v>0</v>
      </c>
      <c r="F33" s="62">
        <f>'部门支出总体情况表-2'!E35</f>
        <v>0</v>
      </c>
    </row>
    <row r="34" spans="1:6" ht="19.5" customHeight="1">
      <c r="A34" s="59"/>
      <c r="B34" s="64"/>
      <c r="C34" s="61" t="str">
        <f>'部门支出总体情况表-1'!A36</f>
        <v>    其他交通费用(商品和服务支出)</v>
      </c>
      <c r="D34" s="62">
        <f>'部门支出总体情况表-1'!B36</f>
        <v>15</v>
      </c>
      <c r="E34" s="61">
        <f>'部门支出总体情况表-2'!D36</f>
        <v>0</v>
      </c>
      <c r="F34" s="62">
        <f>'部门支出总体情况表-2'!E36</f>
        <v>0</v>
      </c>
    </row>
    <row r="35" spans="1:6" ht="19.5" customHeight="1">
      <c r="A35" s="59"/>
      <c r="B35" s="64"/>
      <c r="C35" s="61" t="str">
        <f>'部门支出总体情况表-1'!A37</f>
        <v>    其他商品和服务支出(商品和服务支出)</v>
      </c>
      <c r="D35" s="62">
        <f>'部门支出总体情况表-1'!B37</f>
        <v>26.34</v>
      </c>
      <c r="E35" s="61">
        <f>'部门支出总体情况表-2'!D37</f>
        <v>0</v>
      </c>
      <c r="F35" s="62">
        <f>'部门支出总体情况表-2'!E37</f>
        <v>0</v>
      </c>
    </row>
    <row r="36" spans="1:6" ht="19.5" customHeight="1">
      <c r="A36" s="59"/>
      <c r="B36" s="64"/>
      <c r="C36" s="61" t="str">
        <f>'部门支出总体情况表-1'!A38</f>
        <v>  对个人和家庭的补助</v>
      </c>
      <c r="D36" s="62">
        <f>'部门支出总体情况表-1'!B38</f>
        <v>146.72</v>
      </c>
      <c r="E36" s="61">
        <f>'部门支出总体情况表-2'!D38</f>
        <v>0</v>
      </c>
      <c r="F36" s="62">
        <f>'部门支出总体情况表-2'!E38</f>
        <v>0</v>
      </c>
    </row>
    <row r="37" spans="1:6" ht="19.5" customHeight="1">
      <c r="A37" s="59"/>
      <c r="B37" s="64"/>
      <c r="C37" s="61" t="str">
        <f>'部门支出总体情况表-1'!A39</f>
        <v>    抚恤金(对个人和家庭的补助)</v>
      </c>
      <c r="D37" s="62">
        <f>'部门支出总体情况表-1'!B39</f>
        <v>5</v>
      </c>
      <c r="E37" s="61">
        <f>'部门支出总体情况表-2'!D39</f>
        <v>0</v>
      </c>
      <c r="F37" s="62">
        <f>'部门支出总体情况表-2'!E39</f>
        <v>0</v>
      </c>
    </row>
    <row r="38" spans="1:6" ht="19.5" customHeight="1">
      <c r="A38" s="59"/>
      <c r="B38" s="64"/>
      <c r="C38" s="61" t="str">
        <f>'部门支出总体情况表-1'!A40</f>
        <v>    生活补助(对个人和家庭的补助)</v>
      </c>
      <c r="D38" s="62">
        <f>'部门支出总体情况表-1'!B40</f>
        <v>3</v>
      </c>
      <c r="E38" s="61">
        <f>'部门支出总体情况表-2'!D40</f>
        <v>0</v>
      </c>
      <c r="F38" s="62">
        <f>'部门支出总体情况表-2'!E40</f>
        <v>0</v>
      </c>
    </row>
    <row r="39" spans="1:6" ht="19.5" customHeight="1">
      <c r="A39" s="59"/>
      <c r="B39" s="64"/>
      <c r="C39" s="61" t="str">
        <f>'部门支出总体情况表-1'!A41</f>
        <v>    医疗费(对个人和家庭的补助)</v>
      </c>
      <c r="D39" s="62">
        <f>'部门支出总体情况表-1'!B41</f>
        <v>3</v>
      </c>
      <c r="E39" s="61">
        <f>'部门支出总体情况表-2'!D41</f>
        <v>0</v>
      </c>
      <c r="F39" s="62">
        <f>'部门支出总体情况表-2'!E41</f>
        <v>0</v>
      </c>
    </row>
    <row r="40" spans="1:6" ht="19.5" customHeight="1">
      <c r="A40" s="59"/>
      <c r="B40" s="64"/>
      <c r="C40" s="61" t="str">
        <f>'部门支出总体情况表-1'!A42</f>
        <v>    助学金(对个人和家庭的补助)</v>
      </c>
      <c r="D40" s="62">
        <f>'部门支出总体情况表-1'!B42</f>
        <v>25</v>
      </c>
      <c r="E40" s="61">
        <f>'部门支出总体情况表-2'!D42</f>
        <v>0</v>
      </c>
      <c r="F40" s="62">
        <f>'部门支出总体情况表-2'!E42</f>
        <v>0</v>
      </c>
    </row>
    <row r="41" spans="1:6" ht="17.25" customHeight="1">
      <c r="A41" s="59"/>
      <c r="B41" s="64"/>
      <c r="C41" s="61" t="str">
        <f>'部门支出总体情况表-1'!A43</f>
        <v>    住房公积金(对个人和家庭的补助)</v>
      </c>
      <c r="D41" s="62">
        <f>'部门支出总体情况表-1'!B43</f>
        <v>109</v>
      </c>
      <c r="E41" s="61">
        <f>'部门支出总体情况表-2'!D43</f>
        <v>0</v>
      </c>
      <c r="F41" s="62">
        <f>'部门支出总体情况表-2'!E43</f>
        <v>0</v>
      </c>
    </row>
    <row r="42" spans="1:6" ht="17.25" customHeight="1">
      <c r="A42" s="59"/>
      <c r="B42" s="64"/>
      <c r="C42" s="61" t="str">
        <f>'部门支出总体情况表-1'!A44</f>
        <v>    其他对个人和家庭的补助支出(对个人和家庭的补助)</v>
      </c>
      <c r="D42" s="62">
        <f>'部门支出总体情况表-1'!B44</f>
        <v>1.72</v>
      </c>
      <c r="E42" s="61">
        <f>'部门支出总体情况表-2'!D44</f>
        <v>0</v>
      </c>
      <c r="F42" s="62">
        <f>'部门支出总体情况表-2'!E44</f>
        <v>0</v>
      </c>
    </row>
    <row r="43" spans="1:6" ht="17.25" customHeight="1">
      <c r="A43" s="59"/>
      <c r="B43" s="64"/>
      <c r="C43" s="61" t="str">
        <f>'部门支出总体情况表-1'!A45</f>
        <v>项目支出</v>
      </c>
      <c r="D43" s="62">
        <f>'部门支出总体情况表-1'!B45</f>
        <v>2059.18</v>
      </c>
      <c r="E43" s="61">
        <f>'部门支出总体情况表-2'!D45</f>
        <v>0</v>
      </c>
      <c r="F43" s="62">
        <f>'部门支出总体情况表-2'!E45</f>
        <v>0</v>
      </c>
    </row>
    <row r="44" spans="1:6" ht="19.5" customHeight="1">
      <c r="A44" s="59"/>
      <c r="B44" s="64"/>
      <c r="C44" s="61" t="str">
        <f>'部门支出总体情况表-1'!A46</f>
        <v>  商品和服务支出</v>
      </c>
      <c r="D44" s="62">
        <f>'部门支出总体情况表-1'!B46</f>
        <v>507.05</v>
      </c>
      <c r="E44" s="61">
        <f>'部门支出总体情况表-2'!D46</f>
        <v>0</v>
      </c>
      <c r="F44" s="62">
        <f>'部门支出总体情况表-2'!E46</f>
        <v>0</v>
      </c>
    </row>
    <row r="45" spans="1:6" ht="19.5" customHeight="1">
      <c r="A45" s="59"/>
      <c r="B45" s="64"/>
      <c r="C45" s="61" t="str">
        <f>'部门支出总体情况表-1'!A47</f>
        <v>    办公费(商品和服务支出)</v>
      </c>
      <c r="D45" s="62">
        <f>'部门支出总体情况表-1'!B47</f>
        <v>3.49</v>
      </c>
      <c r="E45" s="61">
        <f>'部门支出总体情况表-2'!D47</f>
        <v>0</v>
      </c>
      <c r="F45" s="62">
        <f>'部门支出总体情况表-2'!E47</f>
        <v>0</v>
      </c>
    </row>
    <row r="46" spans="1:6" ht="19.5" customHeight="1">
      <c r="A46" s="59"/>
      <c r="B46" s="64"/>
      <c r="C46" s="61" t="str">
        <f>'部门支出总体情况表-1'!A48</f>
        <v>    水电费(商品和服务支出)</v>
      </c>
      <c r="D46" s="62">
        <f>'部门支出总体情况表-1'!B48</f>
        <v>35.22</v>
      </c>
      <c r="E46" s="61">
        <f>'部门支出总体情况表-2'!D48</f>
        <v>0</v>
      </c>
      <c r="F46" s="62">
        <f>'部门支出总体情况表-2'!E48</f>
        <v>0</v>
      </c>
    </row>
    <row r="47" spans="1:6" ht="19.5" customHeight="1">
      <c r="A47" s="59"/>
      <c r="B47" s="64"/>
      <c r="C47" s="61" t="str">
        <f>'部门支出总体情况表-1'!A49</f>
        <v>    邮电费(商品和服务支出)</v>
      </c>
      <c r="D47" s="62">
        <f>'部门支出总体情况表-1'!B49</f>
        <v>13.7</v>
      </c>
      <c r="E47" s="61">
        <f>'部门支出总体情况表-2'!D49</f>
        <v>0</v>
      </c>
      <c r="F47" s="62">
        <f>'部门支出总体情况表-2'!E49</f>
        <v>0</v>
      </c>
    </row>
    <row r="48" spans="1:6" ht="19.5" customHeight="1">
      <c r="A48" s="59"/>
      <c r="B48" s="64"/>
      <c r="C48" s="61" t="str">
        <f>'部门支出总体情况表-1'!A50</f>
        <v>    物业管理费(商品和服务支出)</v>
      </c>
      <c r="D48" s="62">
        <f>'部门支出总体情况表-1'!B50</f>
        <v>71.32</v>
      </c>
      <c r="E48" s="61">
        <f>'部门支出总体情况表-2'!D50</f>
        <v>0</v>
      </c>
      <c r="F48" s="62">
        <f>'部门支出总体情况表-2'!E50</f>
        <v>0</v>
      </c>
    </row>
    <row r="49" spans="1:6" ht="19.5" customHeight="1">
      <c r="A49" s="59"/>
      <c r="B49" s="64"/>
      <c r="C49" s="61" t="str">
        <f>'部门支出总体情况表-1'!A51</f>
        <v>    差旅费(商品和服务支出)</v>
      </c>
      <c r="D49" s="62">
        <f>'部门支出总体情况表-1'!B51</f>
        <v>41.6</v>
      </c>
      <c r="E49" s="61">
        <f>'部门支出总体情况表-2'!D51</f>
        <v>0</v>
      </c>
      <c r="F49" s="62">
        <f>'部门支出总体情况表-2'!E51</f>
        <v>0</v>
      </c>
    </row>
    <row r="50" spans="1:6" ht="19.5" customHeight="1">
      <c r="A50" s="59"/>
      <c r="B50" s="64"/>
      <c r="C50" s="61" t="str">
        <f>'部门支出总体情况表-1'!A52</f>
        <v>    维修（护）费(商品和服务支出)</v>
      </c>
      <c r="D50" s="62">
        <f>'部门支出总体情况表-1'!B52</f>
        <v>240</v>
      </c>
      <c r="E50" s="61">
        <f>'部门支出总体情况表-2'!D52</f>
        <v>0</v>
      </c>
      <c r="F50" s="62">
        <f>'部门支出总体情况表-2'!E52</f>
        <v>0</v>
      </c>
    </row>
    <row r="51" spans="1:6" ht="19.5" customHeight="1">
      <c r="A51" s="59"/>
      <c r="B51" s="64"/>
      <c r="C51" s="61" t="str">
        <f>'部门支出总体情况表-1'!A53</f>
        <v>    培训费(商品和服务支出)</v>
      </c>
      <c r="D51" s="62">
        <f>'部门支出总体情况表-1'!B53</f>
        <v>30</v>
      </c>
      <c r="E51" s="61">
        <f>'部门支出总体情况表-2'!D53</f>
        <v>0</v>
      </c>
      <c r="F51" s="62">
        <f>'部门支出总体情况表-2'!E53</f>
        <v>0</v>
      </c>
    </row>
    <row r="52" spans="1:6" ht="19.5" customHeight="1">
      <c r="A52" s="59"/>
      <c r="B52" s="64"/>
      <c r="C52" s="61" t="str">
        <f>'部门支出总体情况表-1'!A54</f>
        <v>    专用材料费(商品和服务支出)</v>
      </c>
      <c r="D52" s="62">
        <f>'部门支出总体情况表-1'!B54</f>
        <v>23.8</v>
      </c>
      <c r="E52" s="61">
        <f>'部门支出总体情况表-2'!D54</f>
        <v>0</v>
      </c>
      <c r="F52" s="62">
        <f>'部门支出总体情况表-2'!E54</f>
        <v>0</v>
      </c>
    </row>
    <row r="53" spans="1:6" ht="19.5" customHeight="1">
      <c r="A53" s="59"/>
      <c r="B53" s="64"/>
      <c r="C53" s="61" t="str">
        <f>'部门支出总体情况表-1'!A55</f>
        <v>    劳务费(商品和服务支出)</v>
      </c>
      <c r="D53" s="62">
        <f>'部门支出总体情况表-1'!B55</f>
        <v>6.42</v>
      </c>
      <c r="E53" s="61">
        <f>'部门支出总体情况表-2'!D55</f>
        <v>0</v>
      </c>
      <c r="F53" s="62">
        <f>'部门支出总体情况表-2'!E55</f>
        <v>0</v>
      </c>
    </row>
    <row r="54" spans="1:6" ht="19.5" customHeight="1">
      <c r="A54" s="59"/>
      <c r="B54" s="64"/>
      <c r="C54" s="61" t="str">
        <f>'部门支出总体情况表-1'!A56</f>
        <v>    工会经费(商品和服务支出)</v>
      </c>
      <c r="D54" s="62">
        <f>'部门支出总体情况表-1'!B56</f>
        <v>24.5</v>
      </c>
      <c r="E54" s="61">
        <f>'部门支出总体情况表-2'!D56</f>
        <v>0</v>
      </c>
      <c r="F54" s="62">
        <f>'部门支出总体情况表-2'!E56</f>
        <v>0</v>
      </c>
    </row>
    <row r="55" spans="1:6" ht="19.5" customHeight="1">
      <c r="A55" s="59"/>
      <c r="B55" s="64"/>
      <c r="C55" s="61" t="str">
        <f>'部门支出总体情况表-1'!A57</f>
        <v>    其他商品和服务支出(商品和服务支出)</v>
      </c>
      <c r="D55" s="62">
        <f>'部门支出总体情况表-1'!B57</f>
        <v>17</v>
      </c>
      <c r="E55" s="61">
        <f>'部门支出总体情况表-2'!D57</f>
        <v>0</v>
      </c>
      <c r="F55" s="62">
        <f>'部门支出总体情况表-2'!E57</f>
        <v>0</v>
      </c>
    </row>
    <row r="56" spans="1:6" ht="19.5" customHeight="1">
      <c r="A56" s="59"/>
      <c r="B56" s="64"/>
      <c r="C56" s="61" t="str">
        <f>'部门支出总体情况表-1'!A58</f>
        <v>  对个人和家庭的补助</v>
      </c>
      <c r="D56" s="62">
        <f>'部门支出总体情况表-1'!B58</f>
        <v>701.21</v>
      </c>
      <c r="E56" s="61">
        <f>'部门支出总体情况表-2'!D58</f>
        <v>0</v>
      </c>
      <c r="F56" s="62">
        <f>'部门支出总体情况表-2'!E58</f>
        <v>0</v>
      </c>
    </row>
    <row r="57" spans="1:6" ht="19.5" customHeight="1">
      <c r="A57" s="59"/>
      <c r="B57" s="64"/>
      <c r="C57" s="61" t="str">
        <f>'部门支出总体情况表-1'!A59</f>
        <v>    医疗费(对个人和家庭的补助)</v>
      </c>
      <c r="D57" s="62">
        <f>'部门支出总体情况表-1'!B59</f>
        <v>10.2</v>
      </c>
      <c r="E57" s="61">
        <f>'部门支出总体情况表-2'!D59</f>
        <v>0</v>
      </c>
      <c r="F57" s="62">
        <f>'部门支出总体情况表-2'!E59</f>
        <v>0</v>
      </c>
    </row>
    <row r="58" spans="1:6" ht="19.5" customHeight="1">
      <c r="A58" s="59"/>
      <c r="B58" s="64"/>
      <c r="C58" s="61" t="str">
        <f>'部门支出总体情况表-1'!A60</f>
        <v>    助学金(对个人和家庭的补助)</v>
      </c>
      <c r="D58" s="62">
        <f>'部门支出总体情况表-1'!B60</f>
        <v>691.01</v>
      </c>
      <c r="E58" s="61">
        <f>'部门支出总体情况表-2'!D60</f>
        <v>0</v>
      </c>
      <c r="F58" s="62">
        <f>'部门支出总体情况表-2'!E60</f>
        <v>0</v>
      </c>
    </row>
    <row r="59" spans="1:6" ht="19.5" customHeight="1">
      <c r="A59" s="59"/>
      <c r="B59" s="64"/>
      <c r="C59" s="61" t="str">
        <f>'部门支出总体情况表-1'!A61</f>
        <v>  其他资本性支出</v>
      </c>
      <c r="D59" s="62">
        <f>'部门支出总体情况表-1'!B61</f>
        <v>694.99</v>
      </c>
      <c r="E59" s="61">
        <f>'部门支出总体情况表-2'!D61</f>
        <v>0</v>
      </c>
      <c r="F59" s="62">
        <f>'部门支出总体情况表-2'!E61</f>
        <v>0</v>
      </c>
    </row>
    <row r="60" spans="1:6" ht="19.5" customHeight="1">
      <c r="A60" s="59"/>
      <c r="B60" s="64"/>
      <c r="C60" s="61" t="str">
        <f>'部门支出总体情况表-1'!A62</f>
        <v>    专用设备购置(其他资本性支出)</v>
      </c>
      <c r="D60" s="62">
        <f>'部门支出总体情况表-1'!B62</f>
        <v>574.99</v>
      </c>
      <c r="E60" s="61">
        <f>'部门支出总体情况表-2'!D62</f>
        <v>0</v>
      </c>
      <c r="F60" s="62">
        <f>'部门支出总体情况表-2'!E62</f>
        <v>0</v>
      </c>
    </row>
    <row r="61" spans="1:6" ht="19.5" customHeight="1">
      <c r="A61" s="59"/>
      <c r="B61" s="64"/>
      <c r="C61" s="61" t="str">
        <f>'部门支出总体情况表-1'!A63</f>
        <v>    大型修缮(其他资本性支出)</v>
      </c>
      <c r="D61" s="62">
        <f>'部门支出总体情况表-1'!B63</f>
        <v>100</v>
      </c>
      <c r="E61" s="61">
        <f>'部门支出总体情况表-2'!D63</f>
        <v>0</v>
      </c>
      <c r="F61" s="62">
        <f>'部门支出总体情况表-2'!E63</f>
        <v>0</v>
      </c>
    </row>
    <row r="62" spans="1:6" ht="19.5" customHeight="1">
      <c r="A62" s="59"/>
      <c r="B62" s="64"/>
      <c r="C62" s="61" t="str">
        <f>'部门支出总体情况表-1'!A64</f>
        <v>    其他资本性支出(其他资本性支出)</v>
      </c>
      <c r="D62" s="62">
        <f>'部门支出总体情况表-1'!B64</f>
        <v>20</v>
      </c>
      <c r="E62" s="61">
        <f>'部门支出总体情况表-2'!D64</f>
        <v>0</v>
      </c>
      <c r="F62" s="62">
        <f>'部门支出总体情况表-2'!E64</f>
        <v>0</v>
      </c>
    </row>
    <row r="63" spans="1:6" ht="19.5" customHeight="1">
      <c r="A63" s="59"/>
      <c r="B63" s="64"/>
      <c r="C63" s="61" t="str">
        <f>'部门支出总体情况表-1'!A65</f>
        <v>  其他支出</v>
      </c>
      <c r="D63" s="62">
        <f>'部门支出总体情况表-1'!B65</f>
        <v>155.93</v>
      </c>
      <c r="E63" s="61">
        <f>'部门支出总体情况表-2'!D65</f>
        <v>0</v>
      </c>
      <c r="F63" s="62">
        <f>'部门支出总体情况表-2'!E65</f>
        <v>0</v>
      </c>
    </row>
    <row r="64" spans="1:6" ht="19.5" customHeight="1">
      <c r="A64" s="59"/>
      <c r="B64" s="64"/>
      <c r="C64" s="61" t="str">
        <f>'部门支出总体情况表-1'!A66</f>
        <v>    其他支出(其他支出)</v>
      </c>
      <c r="D64" s="62">
        <f>'部门支出总体情况表-1'!B66</f>
        <v>155.93</v>
      </c>
      <c r="E64" s="61">
        <f>'部门支出总体情况表-2'!D66</f>
        <v>0</v>
      </c>
      <c r="F64" s="62">
        <f>'部门支出总体情况表-2'!E66</f>
        <v>0</v>
      </c>
    </row>
    <row r="65" spans="1:6" ht="19.5" customHeight="1">
      <c r="A65" s="59"/>
      <c r="B65" s="64"/>
      <c r="C65" s="61">
        <f>'部门支出总体情况表-1'!A67</f>
        <v>0</v>
      </c>
      <c r="D65" s="62">
        <f>'部门支出总体情况表-1'!B67</f>
        <v>0</v>
      </c>
      <c r="E65" s="61">
        <f>'部门支出总体情况表-2'!D67</f>
        <v>0</v>
      </c>
      <c r="F65" s="62">
        <f>'部门支出总体情况表-2'!E67</f>
        <v>0</v>
      </c>
    </row>
    <row r="66" spans="1:6" ht="19.5" customHeight="1">
      <c r="A66" s="59"/>
      <c r="B66" s="64"/>
      <c r="C66" s="61">
        <f>'部门支出总体情况表-1'!A68</f>
        <v>0</v>
      </c>
      <c r="D66" s="62">
        <f>'部门支出总体情况表-1'!B68</f>
        <v>0</v>
      </c>
      <c r="E66" s="61">
        <f>'部门支出总体情况表-2'!D68</f>
        <v>0</v>
      </c>
      <c r="F66" s="62">
        <f>'部门支出总体情况表-2'!E68</f>
        <v>0</v>
      </c>
    </row>
    <row r="67" spans="1:6" ht="19.5" customHeight="1">
      <c r="A67" s="59"/>
      <c r="B67" s="64"/>
      <c r="C67" s="61">
        <f>'部门支出总体情况表-1'!A69</f>
        <v>0</v>
      </c>
      <c r="D67" s="62">
        <f>'部门支出总体情况表-1'!B69</f>
        <v>0</v>
      </c>
      <c r="E67" s="61">
        <f>'部门支出总体情况表-2'!D69</f>
        <v>0</v>
      </c>
      <c r="F67" s="62">
        <f>'部门支出总体情况表-2'!E69</f>
        <v>0</v>
      </c>
    </row>
    <row r="68" spans="1:6" ht="19.5" customHeight="1">
      <c r="A68" s="59"/>
      <c r="B68" s="64"/>
      <c r="C68" s="61">
        <f>'部门支出总体情况表-1'!A70</f>
        <v>0</v>
      </c>
      <c r="D68" s="62">
        <f>'部门支出总体情况表-1'!B70</f>
        <v>0</v>
      </c>
      <c r="E68" s="61">
        <f>'部门支出总体情况表-2'!D70</f>
        <v>0</v>
      </c>
      <c r="F68" s="62">
        <f>'部门支出总体情况表-2'!E70</f>
        <v>0</v>
      </c>
    </row>
    <row r="69" spans="1:6" ht="19.5" customHeight="1">
      <c r="A69" s="59"/>
      <c r="B69" s="64"/>
      <c r="C69" s="61">
        <f>'部门支出总体情况表-1'!A71</f>
        <v>0</v>
      </c>
      <c r="D69" s="62">
        <f>'部门支出总体情况表-1'!B71</f>
        <v>0</v>
      </c>
      <c r="E69" s="61">
        <f>'部门支出总体情况表-2'!D71</f>
        <v>0</v>
      </c>
      <c r="F69" s="62">
        <f>'部门支出总体情况表-2'!E71</f>
        <v>0</v>
      </c>
    </row>
    <row r="70" spans="1:6" ht="19.5" customHeight="1">
      <c r="A70" s="59"/>
      <c r="B70" s="64"/>
      <c r="C70" s="61">
        <f>'部门支出总体情况表-1'!A72</f>
        <v>0</v>
      </c>
      <c r="D70" s="62">
        <f>'部门支出总体情况表-1'!B72</f>
        <v>0</v>
      </c>
      <c r="E70" s="61">
        <f>'部门支出总体情况表-2'!D72</f>
        <v>0</v>
      </c>
      <c r="F70" s="62">
        <f>'部门支出总体情况表-2'!E72</f>
        <v>0</v>
      </c>
    </row>
    <row r="71" spans="1:6" ht="19.5" customHeight="1">
      <c r="A71" s="59"/>
      <c r="B71" s="64"/>
      <c r="C71" s="61">
        <f>'部门支出总体情况表-1'!A73</f>
        <v>0</v>
      </c>
      <c r="D71" s="62">
        <f>'部门支出总体情况表-1'!B73</f>
        <v>0</v>
      </c>
      <c r="E71" s="61">
        <f>'部门支出总体情况表-2'!D73</f>
        <v>0</v>
      </c>
      <c r="F71" s="62">
        <f>'部门支出总体情况表-2'!E73</f>
        <v>0</v>
      </c>
    </row>
    <row r="72" spans="1:6" ht="19.5" customHeight="1">
      <c r="A72" s="59"/>
      <c r="B72" s="64"/>
      <c r="C72" s="61">
        <f>'部门支出总体情况表-1'!A74</f>
        <v>0</v>
      </c>
      <c r="D72" s="62">
        <f>'部门支出总体情况表-1'!B74</f>
        <v>0</v>
      </c>
      <c r="E72" s="61">
        <f>'部门支出总体情况表-2'!D74</f>
        <v>0</v>
      </c>
      <c r="F72" s="62">
        <f>'部门支出总体情况表-2'!E74</f>
        <v>0</v>
      </c>
    </row>
    <row r="73" spans="1:6" ht="19.5" customHeight="1">
      <c r="A73" s="59"/>
      <c r="B73" s="64"/>
      <c r="C73" s="61">
        <f>'部门支出总体情况表-1'!A75</f>
        <v>0</v>
      </c>
      <c r="D73" s="62">
        <f>'部门支出总体情况表-1'!B75</f>
        <v>0</v>
      </c>
      <c r="E73" s="61">
        <f>'部门支出总体情况表-2'!D75</f>
        <v>0</v>
      </c>
      <c r="F73" s="62">
        <f>'部门支出总体情况表-2'!E75</f>
        <v>0</v>
      </c>
    </row>
    <row r="74" spans="1:6" ht="19.5" customHeight="1">
      <c r="A74" s="59"/>
      <c r="B74" s="64"/>
      <c r="C74" s="61">
        <f>'部门支出总体情况表-1'!A76</f>
        <v>0</v>
      </c>
      <c r="D74" s="62">
        <f>'部门支出总体情况表-1'!B76</f>
        <v>0</v>
      </c>
      <c r="E74" s="61">
        <f>'部门支出总体情况表-2'!D76</f>
        <v>0</v>
      </c>
      <c r="F74" s="62">
        <f>'部门支出总体情况表-2'!E76</f>
        <v>0</v>
      </c>
    </row>
    <row r="75" spans="1:6" ht="19.5" customHeight="1">
      <c r="A75" s="59"/>
      <c r="B75" s="64"/>
      <c r="C75" s="61">
        <f>'部门支出总体情况表-1'!A77</f>
        <v>0</v>
      </c>
      <c r="D75" s="62">
        <f>'部门支出总体情况表-1'!B77</f>
        <v>0</v>
      </c>
      <c r="E75" s="61">
        <f>'部门支出总体情况表-2'!D77</f>
        <v>0</v>
      </c>
      <c r="F75" s="62">
        <f>'部门支出总体情况表-2'!E77</f>
        <v>0</v>
      </c>
    </row>
    <row r="76" spans="1:6" ht="19.5" customHeight="1">
      <c r="A76" s="59"/>
      <c r="B76" s="64"/>
      <c r="C76" s="61">
        <f>'部门支出总体情况表-1'!A78</f>
        <v>0</v>
      </c>
      <c r="D76" s="62">
        <f>'部门支出总体情况表-1'!B78</f>
        <v>0</v>
      </c>
      <c r="E76" s="61">
        <f>'部门支出总体情况表-2'!D78</f>
        <v>0</v>
      </c>
      <c r="F76" s="62">
        <f>'部门支出总体情况表-2'!E78</f>
        <v>0</v>
      </c>
    </row>
    <row r="77" spans="1:6" ht="19.5" customHeight="1">
      <c r="A77" s="59"/>
      <c r="B77" s="64"/>
      <c r="C77" s="61">
        <f>'部门支出总体情况表-1'!A79</f>
        <v>0</v>
      </c>
      <c r="D77" s="62">
        <f>'部门支出总体情况表-1'!B79</f>
        <v>0</v>
      </c>
      <c r="E77" s="61">
        <f>'部门支出总体情况表-2'!D79</f>
        <v>0</v>
      </c>
      <c r="F77" s="62">
        <f>'部门支出总体情况表-2'!E79</f>
        <v>0</v>
      </c>
    </row>
    <row r="78" spans="1:6" ht="19.5" customHeight="1">
      <c r="A78" s="59"/>
      <c r="B78" s="64"/>
      <c r="C78" s="61">
        <f>'部门支出总体情况表-1'!A80</f>
        <v>0</v>
      </c>
      <c r="D78" s="62">
        <f>'部门支出总体情况表-1'!B80</f>
        <v>0</v>
      </c>
      <c r="E78" s="61">
        <f>'部门支出总体情况表-2'!D80</f>
        <v>0</v>
      </c>
      <c r="F78" s="62">
        <f>'部门支出总体情况表-2'!E80</f>
        <v>0</v>
      </c>
    </row>
    <row r="79" spans="1:6" ht="19.5" customHeight="1">
      <c r="A79" s="59"/>
      <c r="B79" s="64"/>
      <c r="C79" s="61">
        <f>'部门支出总体情况表-1'!A81</f>
        <v>0</v>
      </c>
      <c r="D79" s="62">
        <f>'部门支出总体情况表-1'!B81</f>
        <v>0</v>
      </c>
      <c r="E79" s="61">
        <f>'部门支出总体情况表-2'!D81</f>
        <v>0</v>
      </c>
      <c r="F79" s="62">
        <f>'部门支出总体情况表-2'!E81</f>
        <v>0</v>
      </c>
    </row>
    <row r="80" spans="1:6" ht="19.5" customHeight="1">
      <c r="A80" s="59"/>
      <c r="B80" s="64"/>
      <c r="C80" s="61">
        <f>'部门支出总体情况表-1'!A82</f>
        <v>0</v>
      </c>
      <c r="D80" s="62">
        <f>'部门支出总体情况表-1'!B82</f>
        <v>0</v>
      </c>
      <c r="E80" s="61">
        <f>'部门支出总体情况表-2'!D82</f>
        <v>0</v>
      </c>
      <c r="F80" s="62">
        <f>'部门支出总体情况表-2'!E82</f>
        <v>0</v>
      </c>
    </row>
    <row r="81" spans="1:6" ht="19.5" customHeight="1">
      <c r="A81" s="59"/>
      <c r="B81" s="64"/>
      <c r="C81" s="61">
        <f>'部门支出总体情况表-1'!A83</f>
        <v>0</v>
      </c>
      <c r="D81" s="62">
        <f>'部门支出总体情况表-1'!B83</f>
        <v>0</v>
      </c>
      <c r="E81" s="61">
        <f>'部门支出总体情况表-2'!D83</f>
        <v>0</v>
      </c>
      <c r="F81" s="62">
        <f>'部门支出总体情况表-2'!E83</f>
        <v>0</v>
      </c>
    </row>
    <row r="82" spans="1:6" ht="19.5" customHeight="1">
      <c r="A82" s="59"/>
      <c r="B82" s="64"/>
      <c r="C82" s="61">
        <f>'部门支出总体情况表-1'!A84</f>
        <v>0</v>
      </c>
      <c r="D82" s="62">
        <f>'部门支出总体情况表-1'!B84</f>
        <v>0</v>
      </c>
      <c r="E82" s="61">
        <f>'部门支出总体情况表-2'!D84</f>
        <v>0</v>
      </c>
      <c r="F82" s="62">
        <f>'部门支出总体情况表-2'!E84</f>
        <v>0</v>
      </c>
    </row>
    <row r="83" spans="1:6" ht="19.5" customHeight="1">
      <c r="A83" s="59"/>
      <c r="B83" s="64"/>
      <c r="C83" s="61">
        <f>'部门支出总体情况表-1'!A85</f>
        <v>0</v>
      </c>
      <c r="D83" s="62">
        <f>'部门支出总体情况表-1'!B85</f>
        <v>0</v>
      </c>
      <c r="E83" s="61">
        <f>'部门支出总体情况表-2'!D85</f>
        <v>0</v>
      </c>
      <c r="F83" s="62">
        <f>'部门支出总体情况表-2'!E85</f>
        <v>0</v>
      </c>
    </row>
    <row r="84" spans="1:6" ht="19.5" customHeight="1">
      <c r="A84" s="59"/>
      <c r="B84" s="64"/>
      <c r="C84" s="61">
        <f>'部门支出总体情况表-1'!A86</f>
        <v>0</v>
      </c>
      <c r="D84" s="62">
        <f>'部门支出总体情况表-1'!B86</f>
        <v>0</v>
      </c>
      <c r="E84" s="61">
        <f>'部门支出总体情况表-2'!D86</f>
        <v>0</v>
      </c>
      <c r="F84" s="62">
        <f>'部门支出总体情况表-2'!E86</f>
        <v>0</v>
      </c>
    </row>
    <row r="85" spans="1:6" ht="19.5" customHeight="1">
      <c r="A85" s="59"/>
      <c r="B85" s="64"/>
      <c r="C85" s="61">
        <f>'部门支出总体情况表-1'!A87</f>
        <v>0</v>
      </c>
      <c r="D85" s="62">
        <f>'部门支出总体情况表-1'!B87</f>
        <v>0</v>
      </c>
      <c r="E85" s="61">
        <f>'部门支出总体情况表-2'!D87</f>
        <v>0</v>
      </c>
      <c r="F85" s="62">
        <f>'部门支出总体情况表-2'!E87</f>
        <v>0</v>
      </c>
    </row>
    <row r="86" spans="1:6" ht="19.5" customHeight="1">
      <c r="A86" s="59"/>
      <c r="B86" s="64"/>
      <c r="C86" s="61">
        <f>'部门支出总体情况表-1'!A88</f>
        <v>0</v>
      </c>
      <c r="D86" s="62">
        <f>'部门支出总体情况表-1'!B88</f>
        <v>0</v>
      </c>
      <c r="E86" s="61">
        <f>'部门支出总体情况表-2'!D88</f>
        <v>0</v>
      </c>
      <c r="F86" s="62">
        <f>'部门支出总体情况表-2'!E88</f>
        <v>0</v>
      </c>
    </row>
    <row r="87" spans="1:6" ht="19.5" customHeight="1">
      <c r="A87" s="59"/>
      <c r="B87" s="64"/>
      <c r="C87" s="61">
        <f>'部门支出总体情况表-1'!A89</f>
        <v>0</v>
      </c>
      <c r="D87" s="62">
        <f>'部门支出总体情况表-1'!B89</f>
        <v>0</v>
      </c>
      <c r="E87" s="61">
        <f>'部门支出总体情况表-2'!D89</f>
        <v>0</v>
      </c>
      <c r="F87" s="62">
        <f>'部门支出总体情况表-2'!E89</f>
        <v>0</v>
      </c>
    </row>
    <row r="88" spans="1:6" ht="19.5" customHeight="1">
      <c r="A88" s="59"/>
      <c r="B88" s="64"/>
      <c r="C88" s="61">
        <f>'部门支出总体情况表-1'!A90</f>
        <v>0</v>
      </c>
      <c r="D88" s="62">
        <f>'部门支出总体情况表-1'!B90</f>
        <v>0</v>
      </c>
      <c r="E88" s="61">
        <f>'部门支出总体情况表-2'!D90</f>
        <v>0</v>
      </c>
      <c r="F88" s="62">
        <f>'部门支出总体情况表-2'!E90</f>
        <v>0</v>
      </c>
    </row>
    <row r="89" spans="1:6" ht="19.5" customHeight="1">
      <c r="A89" s="59"/>
      <c r="B89" s="64"/>
      <c r="C89" s="61">
        <f>'部门支出总体情况表-1'!A91</f>
        <v>0</v>
      </c>
      <c r="D89" s="62">
        <f>'部门支出总体情况表-1'!B91</f>
        <v>0</v>
      </c>
      <c r="E89" s="61">
        <f>'部门支出总体情况表-2'!D91</f>
        <v>0</v>
      </c>
      <c r="F89" s="62">
        <f>'部门支出总体情况表-2'!E91</f>
        <v>0</v>
      </c>
    </row>
    <row r="90" spans="1:6" ht="19.5" customHeight="1">
      <c r="A90" s="59"/>
      <c r="B90" s="64"/>
      <c r="C90" s="61">
        <f>'部门支出总体情况表-1'!A92</f>
        <v>0</v>
      </c>
      <c r="D90" s="62">
        <f>'部门支出总体情况表-1'!B92</f>
        <v>0</v>
      </c>
      <c r="E90" s="61">
        <f>'部门支出总体情况表-2'!D92</f>
        <v>0</v>
      </c>
      <c r="F90" s="62">
        <f>'部门支出总体情况表-2'!E92</f>
        <v>0</v>
      </c>
    </row>
    <row r="91" spans="1:6" ht="19.5" customHeight="1">
      <c r="A91" s="59"/>
      <c r="B91" s="64"/>
      <c r="C91" s="61">
        <f>'部门支出总体情况表-1'!A93</f>
        <v>0</v>
      </c>
      <c r="D91" s="62">
        <f>'部门支出总体情况表-1'!B93</f>
        <v>0</v>
      </c>
      <c r="E91" s="61">
        <f>'部门支出总体情况表-2'!D93</f>
        <v>0</v>
      </c>
      <c r="F91" s="62">
        <f>'部门支出总体情况表-2'!E93</f>
        <v>0</v>
      </c>
    </row>
    <row r="92" spans="1:6" ht="19.5" customHeight="1">
      <c r="A92" s="59"/>
      <c r="B92" s="64"/>
      <c r="C92" s="61">
        <f>'部门支出总体情况表-1'!A94</f>
        <v>0</v>
      </c>
      <c r="D92" s="62">
        <f>'部门支出总体情况表-1'!B94</f>
        <v>0</v>
      </c>
      <c r="E92" s="61">
        <f>'部门支出总体情况表-2'!D94</f>
        <v>0</v>
      </c>
      <c r="F92" s="62">
        <f>'部门支出总体情况表-2'!E94</f>
        <v>0</v>
      </c>
    </row>
    <row r="93" spans="1:6" ht="19.5" customHeight="1">
      <c r="A93" s="59"/>
      <c r="B93" s="64"/>
      <c r="C93" s="61">
        <f>'部门支出总体情况表-1'!A95</f>
        <v>0</v>
      </c>
      <c r="D93" s="62">
        <f>'部门支出总体情况表-1'!B95</f>
        <v>0</v>
      </c>
      <c r="E93" s="61">
        <f>'部门支出总体情况表-2'!D95</f>
        <v>0</v>
      </c>
      <c r="F93" s="62">
        <f>'部门支出总体情况表-2'!E95</f>
        <v>0</v>
      </c>
    </row>
    <row r="94" spans="1:6" ht="19.5" customHeight="1">
      <c r="A94" s="59"/>
      <c r="B94" s="64"/>
      <c r="C94" s="61">
        <f>'部门支出总体情况表-1'!A96</f>
        <v>0</v>
      </c>
      <c r="D94" s="62">
        <f>'部门支出总体情况表-1'!B96</f>
        <v>0</v>
      </c>
      <c r="E94" s="61">
        <f>'部门支出总体情况表-2'!D96</f>
        <v>0</v>
      </c>
      <c r="F94" s="62">
        <f>'部门支出总体情况表-2'!E96</f>
        <v>0</v>
      </c>
    </row>
    <row r="95" spans="1:6" ht="19.5" customHeight="1">
      <c r="A95" s="59"/>
      <c r="B95" s="64"/>
      <c r="C95" s="61">
        <f>'部门支出总体情况表-1'!A97</f>
        <v>0</v>
      </c>
      <c r="D95" s="62">
        <f>'部门支出总体情况表-1'!B97</f>
        <v>0</v>
      </c>
      <c r="E95" s="61">
        <f>'部门支出总体情况表-2'!D97</f>
        <v>0</v>
      </c>
      <c r="F95" s="62">
        <f>'部门支出总体情况表-2'!E97</f>
        <v>0</v>
      </c>
    </row>
    <row r="96" spans="1:6" ht="19.5" customHeight="1">
      <c r="A96" s="59"/>
      <c r="B96" s="64"/>
      <c r="C96" s="61">
        <f>'部门支出总体情况表-1'!A98</f>
        <v>0</v>
      </c>
      <c r="D96" s="62">
        <f>'部门支出总体情况表-1'!B98</f>
        <v>0</v>
      </c>
      <c r="E96" s="61">
        <f>'部门支出总体情况表-2'!D98</f>
        <v>0</v>
      </c>
      <c r="F96" s="62">
        <f>'部门支出总体情况表-2'!E98</f>
        <v>0</v>
      </c>
    </row>
    <row r="97" spans="1:6" ht="19.5" customHeight="1">
      <c r="A97" s="59"/>
      <c r="B97" s="64"/>
      <c r="C97" s="61">
        <f>'部门支出总体情况表-1'!A99</f>
        <v>0</v>
      </c>
      <c r="D97" s="62">
        <f>'部门支出总体情况表-1'!B99</f>
        <v>0</v>
      </c>
      <c r="E97" s="61">
        <f>'部门支出总体情况表-2'!D99</f>
        <v>0</v>
      </c>
      <c r="F97" s="62">
        <f>'部门支出总体情况表-2'!E99</f>
        <v>0</v>
      </c>
    </row>
    <row r="98" spans="1:6" ht="19.5" customHeight="1">
      <c r="A98" s="59"/>
      <c r="B98" s="64"/>
      <c r="C98" s="61">
        <f>'部门支出总体情况表-1'!A100</f>
        <v>0</v>
      </c>
      <c r="D98" s="62">
        <f>'部门支出总体情况表-1'!B100</f>
        <v>0</v>
      </c>
      <c r="E98" s="61">
        <f>'部门支出总体情况表-2'!D100</f>
        <v>0</v>
      </c>
      <c r="F98" s="62">
        <f>'部门支出总体情况表-2'!E100</f>
        <v>0</v>
      </c>
    </row>
    <row r="99" spans="1:6" ht="19.5" customHeight="1">
      <c r="A99" s="59"/>
      <c r="B99" s="64"/>
      <c r="C99" s="61">
        <f>'部门支出总体情况表-1'!A101</f>
        <v>0</v>
      </c>
      <c r="D99" s="62">
        <f>'部门支出总体情况表-1'!B101</f>
        <v>0</v>
      </c>
      <c r="E99" s="61">
        <f>'部门支出总体情况表-2'!D101</f>
        <v>0</v>
      </c>
      <c r="F99" s="62">
        <f>'部门支出总体情况表-2'!E101</f>
        <v>0</v>
      </c>
    </row>
    <row r="100" spans="1:6" ht="19.5" customHeight="1">
      <c r="A100" s="59"/>
      <c r="B100" s="64"/>
      <c r="C100" s="61">
        <f>'部门支出总体情况表-1'!A102</f>
        <v>0</v>
      </c>
      <c r="D100" s="62">
        <f>'部门支出总体情况表-1'!B102</f>
        <v>0</v>
      </c>
      <c r="E100" s="61">
        <f>'部门支出总体情况表-2'!D102</f>
        <v>0</v>
      </c>
      <c r="F100" s="62">
        <f>'部门支出总体情况表-2'!E102</f>
        <v>0</v>
      </c>
    </row>
    <row r="101" spans="1:6" ht="19.5" customHeight="1">
      <c r="A101" s="59"/>
      <c r="B101" s="64"/>
      <c r="C101" s="61">
        <f>'部门支出总体情况表-1'!A103</f>
        <v>0</v>
      </c>
      <c r="D101" s="62">
        <f>'部门支出总体情况表-1'!B103</f>
        <v>0</v>
      </c>
      <c r="E101" s="61">
        <f>'部门支出总体情况表-2'!D103</f>
        <v>0</v>
      </c>
      <c r="F101" s="62">
        <f>'部门支出总体情况表-2'!E103</f>
        <v>0</v>
      </c>
    </row>
    <row r="102" spans="1:6" ht="19.5" customHeight="1">
      <c r="A102" s="59"/>
      <c r="B102" s="64"/>
      <c r="C102" s="61">
        <f>'部门支出总体情况表-1'!A104</f>
        <v>0</v>
      </c>
      <c r="D102" s="62">
        <f>'部门支出总体情况表-1'!B104</f>
        <v>0</v>
      </c>
      <c r="E102" s="61">
        <f>'部门支出总体情况表-2'!D104</f>
        <v>0</v>
      </c>
      <c r="F102" s="62">
        <f>'部门支出总体情况表-2'!E104</f>
        <v>0</v>
      </c>
    </row>
    <row r="103" spans="1:6" ht="19.5" customHeight="1">
      <c r="A103" s="59"/>
      <c r="B103" s="64"/>
      <c r="C103" s="61" t="s">
        <v>5</v>
      </c>
      <c r="D103" s="62">
        <f>'部门支出总体情况表-2'!U7</f>
        <v>0</v>
      </c>
      <c r="E103" s="61"/>
      <c r="F103" s="62"/>
    </row>
    <row r="104" spans="1:6" ht="19.5" customHeight="1">
      <c r="A104" s="59"/>
      <c r="B104" s="64"/>
      <c r="C104" s="61" t="s">
        <v>14</v>
      </c>
      <c r="D104" s="62">
        <f>'部门支出总体情况表-2'!V7</f>
        <v>0</v>
      </c>
      <c r="E104" s="61"/>
      <c r="F104" s="62"/>
    </row>
    <row r="105" spans="1:6" ht="19.5" customHeight="1">
      <c r="A105" s="59"/>
      <c r="B105" s="64"/>
      <c r="C105" s="61" t="s">
        <v>7</v>
      </c>
      <c r="D105" s="62">
        <f>'部门支出总体情况表-2'!W7</f>
        <v>0</v>
      </c>
      <c r="E105" s="61"/>
      <c r="F105" s="62"/>
    </row>
    <row r="106" spans="1:6" ht="17.25" customHeight="1">
      <c r="A106" s="65" t="s">
        <v>43</v>
      </c>
      <c r="B106" s="64">
        <f>SUM(B6,B11,B12,B13,B14,B15)</f>
        <v>3831.71</v>
      </c>
      <c r="C106" s="65" t="s">
        <v>42</v>
      </c>
      <c r="D106" s="64">
        <f>'部门支出总体情况表-2'!E7</f>
        <v>5167.72</v>
      </c>
      <c r="E106" s="65" t="s">
        <v>42</v>
      </c>
      <c r="F106" s="64">
        <f>'部门支出总体情况表-2'!E7</f>
        <v>5167.72</v>
      </c>
    </row>
    <row r="107" spans="1:6" ht="17.25" customHeight="1">
      <c r="A107" s="59" t="s">
        <v>74</v>
      </c>
      <c r="B107" s="62">
        <f>'部门收入总体情况表'!Q7</f>
        <v>0</v>
      </c>
      <c r="C107" s="61" t="s">
        <v>56</v>
      </c>
      <c r="D107" s="62">
        <f>B111-D106</f>
        <v>0</v>
      </c>
      <c r="E107" s="59" t="s">
        <v>135</v>
      </c>
      <c r="F107" s="62">
        <f>D107</f>
        <v>0</v>
      </c>
    </row>
    <row r="108" spans="1:6" ht="17.25" customHeight="1">
      <c r="A108" s="59" t="s">
        <v>105</v>
      </c>
      <c r="B108" s="66">
        <f>SUM(B109,B110)</f>
        <v>1336.01</v>
      </c>
      <c r="C108" s="63"/>
      <c r="D108" s="64"/>
      <c r="E108" s="63"/>
      <c r="F108" s="64"/>
    </row>
    <row r="109" spans="1:6" ht="17.25" customHeight="1">
      <c r="A109" s="59" t="s">
        <v>132</v>
      </c>
      <c r="B109" s="62">
        <f>'部门收入总体情况表'!R7</f>
        <v>1336.01</v>
      </c>
      <c r="C109" s="63"/>
      <c r="D109" s="64"/>
      <c r="E109" s="63"/>
      <c r="F109" s="64"/>
    </row>
    <row r="110" spans="1:6" ht="17.25" customHeight="1">
      <c r="A110" s="59" t="s">
        <v>98</v>
      </c>
      <c r="B110" s="62">
        <f>'部门收入总体情况表'!S7</f>
        <v>0</v>
      </c>
      <c r="C110" s="63"/>
      <c r="D110" s="64"/>
      <c r="E110" s="63"/>
      <c r="F110" s="64"/>
    </row>
    <row r="111" spans="1:6" ht="17.25" customHeight="1">
      <c r="A111" s="65" t="s">
        <v>22</v>
      </c>
      <c r="B111" s="67">
        <f>SUM(B106,B107,B108)</f>
        <v>5167.72</v>
      </c>
      <c r="C111" s="65" t="s">
        <v>4</v>
      </c>
      <c r="D111" s="64">
        <f>SUM(D106,D107)</f>
        <v>5167.72</v>
      </c>
      <c r="E111" s="65" t="s">
        <v>4</v>
      </c>
      <c r="F111" s="64">
        <f>SUM(F106,F107)</f>
        <v>5167.72</v>
      </c>
    </row>
    <row r="316" ht="19.5" customHeight="1">
      <c r="CP316" s="77">
        <v>0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21.5" style="15" customWidth="1"/>
    <col min="2" max="4" width="4.83203125" style="15" customWidth="1"/>
    <col min="5" max="5" width="33.66015625" style="15" customWidth="1"/>
    <col min="6" max="6" width="14.66015625" style="15" customWidth="1"/>
    <col min="7" max="7" width="16" style="15" customWidth="1"/>
    <col min="8" max="8" width="14.83203125" style="15" customWidth="1"/>
    <col min="9" max="9" width="12" style="15" customWidth="1"/>
    <col min="10" max="10" width="11.33203125" style="15" customWidth="1"/>
    <col min="11" max="11" width="12" style="15" customWidth="1"/>
    <col min="12" max="12" width="18.33203125" style="15" customWidth="1"/>
    <col min="13" max="19" width="12" style="15" customWidth="1"/>
    <col min="20" max="250" width="9.16015625" style="15" customWidth="1"/>
  </cols>
  <sheetData>
    <row r="1" spans="17:19" ht="21" customHeight="1">
      <c r="Q1" s="16"/>
      <c r="R1" s="16"/>
      <c r="S1" s="16" t="s">
        <v>169</v>
      </c>
    </row>
    <row r="2" spans="1:19" ht="30.75" customHeight="1">
      <c r="A2" s="24" t="s">
        <v>16</v>
      </c>
      <c r="B2" s="17"/>
      <c r="C2" s="17"/>
      <c r="D2" s="17"/>
      <c r="E2" s="17"/>
      <c r="F2" s="4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1" customHeight="1">
      <c r="A3" s="84" t="s">
        <v>41</v>
      </c>
      <c r="G3" s="23"/>
      <c r="Q3" s="35"/>
      <c r="S3" s="16" t="s">
        <v>95</v>
      </c>
    </row>
    <row r="4" spans="1:19" ht="21" customHeight="1">
      <c r="A4" s="96" t="s">
        <v>93</v>
      </c>
      <c r="B4" s="19" t="s">
        <v>165</v>
      </c>
      <c r="C4" s="19"/>
      <c r="D4" s="19"/>
      <c r="E4" s="97" t="s">
        <v>86</v>
      </c>
      <c r="F4" s="96" t="s">
        <v>46</v>
      </c>
      <c r="G4" s="18" t="s">
        <v>157</v>
      </c>
      <c r="H4" s="19"/>
      <c r="I4" s="19"/>
      <c r="J4" s="19"/>
      <c r="K4" s="19"/>
      <c r="L4" s="98" t="s">
        <v>160</v>
      </c>
      <c r="M4" s="96" t="s">
        <v>85</v>
      </c>
      <c r="N4" s="96" t="s">
        <v>110</v>
      </c>
      <c r="O4" s="96" t="s">
        <v>51</v>
      </c>
      <c r="P4" s="96" t="s">
        <v>24</v>
      </c>
      <c r="Q4" s="96" t="s">
        <v>138</v>
      </c>
      <c r="R4" s="29" t="s">
        <v>23</v>
      </c>
      <c r="S4" s="29"/>
    </row>
    <row r="5" spans="1:19" ht="63" customHeight="1">
      <c r="A5" s="96"/>
      <c r="B5" s="42" t="s">
        <v>80</v>
      </c>
      <c r="C5" s="21" t="s">
        <v>130</v>
      </c>
      <c r="D5" s="42" t="s">
        <v>127</v>
      </c>
      <c r="E5" s="97"/>
      <c r="F5" s="96"/>
      <c r="G5" s="41" t="s">
        <v>100</v>
      </c>
      <c r="H5" s="41" t="s">
        <v>63</v>
      </c>
      <c r="I5" s="41" t="s">
        <v>36</v>
      </c>
      <c r="J5" s="41" t="s">
        <v>114</v>
      </c>
      <c r="K5" s="41" t="s">
        <v>102</v>
      </c>
      <c r="L5" s="98"/>
      <c r="M5" s="96"/>
      <c r="N5" s="96"/>
      <c r="O5" s="96"/>
      <c r="P5" s="96"/>
      <c r="Q5" s="96"/>
      <c r="R5" s="25" t="s">
        <v>90</v>
      </c>
      <c r="S5" s="25" t="s">
        <v>60</v>
      </c>
    </row>
    <row r="6" spans="1:23" ht="21" customHeight="1">
      <c r="A6" s="22" t="s">
        <v>120</v>
      </c>
      <c r="B6" s="22" t="s">
        <v>120</v>
      </c>
      <c r="C6" s="22" t="s">
        <v>120</v>
      </c>
      <c r="D6" s="22" t="s">
        <v>120</v>
      </c>
      <c r="E6" s="57" t="s">
        <v>120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0">
        <v>8</v>
      </c>
      <c r="N6" s="22">
        <v>9</v>
      </c>
      <c r="O6" s="22">
        <v>10</v>
      </c>
      <c r="P6" s="20">
        <v>11</v>
      </c>
      <c r="Q6" s="22">
        <v>12</v>
      </c>
      <c r="R6" s="20">
        <v>13</v>
      </c>
      <c r="S6" s="20">
        <v>14</v>
      </c>
      <c r="V6" s="23"/>
      <c r="W6" s="23"/>
    </row>
    <row r="7" spans="1:23" ht="24.75" customHeight="1">
      <c r="A7" s="79"/>
      <c r="B7" s="79"/>
      <c r="C7" s="79"/>
      <c r="D7" s="79"/>
      <c r="E7" s="79" t="s">
        <v>46</v>
      </c>
      <c r="F7" s="81">
        <v>5167.72</v>
      </c>
      <c r="G7" s="83">
        <v>2831.71</v>
      </c>
      <c r="H7" s="78">
        <v>2831.71</v>
      </c>
      <c r="I7" s="80">
        <v>0</v>
      </c>
      <c r="J7" s="80">
        <v>0</v>
      </c>
      <c r="K7" s="80">
        <v>0</v>
      </c>
      <c r="L7" s="80">
        <v>1000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1336.01</v>
      </c>
      <c r="S7" s="82">
        <v>0</v>
      </c>
      <c r="T7" s="23"/>
      <c r="U7" s="23"/>
      <c r="V7" s="23"/>
      <c r="W7" s="23"/>
    </row>
    <row r="8" spans="1:19" ht="24.75" customHeight="1">
      <c r="A8" s="79"/>
      <c r="B8" s="79"/>
      <c r="C8" s="79"/>
      <c r="D8" s="79"/>
      <c r="E8" s="79" t="s">
        <v>64</v>
      </c>
      <c r="F8" s="81">
        <v>5167.72</v>
      </c>
      <c r="G8" s="83">
        <v>2831.71</v>
      </c>
      <c r="H8" s="78">
        <v>2831.71</v>
      </c>
      <c r="I8" s="80">
        <v>0</v>
      </c>
      <c r="J8" s="80">
        <v>0</v>
      </c>
      <c r="K8" s="80">
        <v>0</v>
      </c>
      <c r="L8" s="80">
        <v>1000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1336.01</v>
      </c>
      <c r="S8" s="82">
        <v>0</v>
      </c>
    </row>
    <row r="9" spans="1:19" ht="24.75" customHeight="1">
      <c r="A9" s="79" t="s">
        <v>125</v>
      </c>
      <c r="B9" s="79"/>
      <c r="C9" s="79"/>
      <c r="D9" s="79"/>
      <c r="E9" s="79" t="s">
        <v>149</v>
      </c>
      <c r="F9" s="81">
        <v>5167.72</v>
      </c>
      <c r="G9" s="83">
        <v>2831.71</v>
      </c>
      <c r="H9" s="78">
        <v>2831.71</v>
      </c>
      <c r="I9" s="80">
        <v>0</v>
      </c>
      <c r="J9" s="80">
        <v>0</v>
      </c>
      <c r="K9" s="80">
        <v>0</v>
      </c>
      <c r="L9" s="80">
        <v>1000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1336.01</v>
      </c>
      <c r="S9" s="82">
        <v>0</v>
      </c>
    </row>
    <row r="10" spans="1:19" ht="24.75" customHeight="1">
      <c r="A10" s="79" t="s">
        <v>173</v>
      </c>
      <c r="B10" s="79" t="s">
        <v>174</v>
      </c>
      <c r="C10" s="79" t="s">
        <v>55</v>
      </c>
      <c r="D10" s="79" t="s">
        <v>97</v>
      </c>
      <c r="E10" s="79" t="s">
        <v>131</v>
      </c>
      <c r="F10" s="81">
        <v>427.99</v>
      </c>
      <c r="G10" s="83">
        <v>0</v>
      </c>
      <c r="H10" s="78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427.99</v>
      </c>
      <c r="S10" s="82">
        <v>0</v>
      </c>
    </row>
    <row r="11" spans="1:19" ht="24.75" customHeight="1">
      <c r="A11" s="79" t="s">
        <v>173</v>
      </c>
      <c r="B11" s="79" t="s">
        <v>174</v>
      </c>
      <c r="C11" s="79" t="s">
        <v>55</v>
      </c>
      <c r="D11" s="79" t="s">
        <v>55</v>
      </c>
      <c r="E11" s="79" t="s">
        <v>166</v>
      </c>
      <c r="F11" s="81">
        <v>4511.73</v>
      </c>
      <c r="G11" s="83">
        <v>2603.71</v>
      </c>
      <c r="H11" s="78">
        <v>2603.71</v>
      </c>
      <c r="I11" s="80">
        <v>0</v>
      </c>
      <c r="J11" s="80">
        <v>0</v>
      </c>
      <c r="K11" s="80">
        <v>0</v>
      </c>
      <c r="L11" s="80">
        <v>1000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908.02</v>
      </c>
      <c r="S11" s="82">
        <v>0</v>
      </c>
    </row>
    <row r="12" spans="1:19" ht="24.75" customHeight="1">
      <c r="A12" s="79" t="s">
        <v>173</v>
      </c>
      <c r="B12" s="79" t="s">
        <v>50</v>
      </c>
      <c r="C12" s="79" t="s">
        <v>142</v>
      </c>
      <c r="D12" s="79" t="s">
        <v>142</v>
      </c>
      <c r="E12" s="79" t="s">
        <v>49</v>
      </c>
      <c r="F12" s="81">
        <v>228</v>
      </c>
      <c r="G12" s="83">
        <v>228</v>
      </c>
      <c r="H12" s="78">
        <v>228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2">
        <v>0</v>
      </c>
    </row>
    <row r="13" spans="4:18" ht="21" customHeight="1">
      <c r="D13" s="23"/>
      <c r="E13" s="23"/>
      <c r="F13" s="23"/>
      <c r="G13" s="23"/>
      <c r="J13" s="23"/>
      <c r="K13" s="23"/>
      <c r="L13" s="23"/>
      <c r="O13" s="23"/>
      <c r="Q13" s="23"/>
      <c r="R13" s="23"/>
    </row>
    <row r="14" spans="4:18" ht="21" customHeight="1">
      <c r="D14" s="23"/>
      <c r="E14" s="23"/>
      <c r="G14" s="23"/>
      <c r="K14" s="23"/>
      <c r="L14" s="23"/>
      <c r="O14" s="23"/>
      <c r="P14" s="23"/>
      <c r="Q14" s="23"/>
      <c r="R14" s="23"/>
    </row>
    <row r="15" spans="5:17" ht="21" customHeight="1">
      <c r="E15" s="23"/>
      <c r="L15" s="23"/>
      <c r="Q15" s="23"/>
    </row>
    <row r="16" ht="21" customHeight="1">
      <c r="E16" s="23"/>
    </row>
    <row r="17" spans="5:10" ht="21" customHeight="1">
      <c r="E17" s="23"/>
      <c r="J17" s="23"/>
    </row>
    <row r="19" ht="21" customHeight="1">
      <c r="E19" s="23"/>
    </row>
    <row r="20" ht="21" customHeight="1">
      <c r="L20" s="23"/>
    </row>
  </sheetData>
  <mergeCells count="9">
    <mergeCell ref="A4:A5"/>
    <mergeCell ref="N4:N5"/>
    <mergeCell ref="O4:O5"/>
    <mergeCell ref="P4:P5"/>
    <mergeCell ref="Q4:Q5"/>
    <mergeCell ref="E4:E5"/>
    <mergeCell ref="F4:F5"/>
    <mergeCell ref="M4:M5"/>
    <mergeCell ref="L4:L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0.83203125" style="0" customWidth="1"/>
    <col min="2" max="2" width="47.33203125" style="0" customWidth="1"/>
  </cols>
  <sheetData>
    <row r="1" ht="24.75" customHeight="1">
      <c r="B1" s="74" t="s">
        <v>72</v>
      </c>
    </row>
    <row r="2" spans="1:2" ht="27.75" customHeight="1">
      <c r="A2" s="51" t="s">
        <v>91</v>
      </c>
      <c r="B2" s="69"/>
    </row>
    <row r="3" ht="21.75" customHeight="1"/>
    <row r="4" ht="19.5" customHeight="1">
      <c r="B4" s="50" t="s">
        <v>159</v>
      </c>
    </row>
    <row r="5" spans="1:2" ht="21" customHeight="1">
      <c r="A5" s="72" t="s">
        <v>89</v>
      </c>
      <c r="B5" s="70" t="s">
        <v>84</v>
      </c>
    </row>
    <row r="6" spans="1:2" ht="24" customHeight="1">
      <c r="A6" s="71" t="s">
        <v>120</v>
      </c>
      <c r="B6" s="71">
        <v>1</v>
      </c>
    </row>
    <row r="7" spans="1:2" ht="24" customHeight="1">
      <c r="A7" s="86" t="s">
        <v>46</v>
      </c>
      <c r="B7" s="85">
        <v>5167.72</v>
      </c>
    </row>
    <row r="8" spans="1:2" ht="24" customHeight="1">
      <c r="A8" s="86" t="s">
        <v>20</v>
      </c>
      <c r="B8" s="85">
        <v>3108.54</v>
      </c>
    </row>
    <row r="9" spans="1:2" ht="24" customHeight="1">
      <c r="A9" s="86" t="s">
        <v>150</v>
      </c>
      <c r="B9" s="85">
        <v>2797.56</v>
      </c>
    </row>
    <row r="10" spans="1:2" ht="24" customHeight="1">
      <c r="A10" s="86" t="s">
        <v>81</v>
      </c>
      <c r="B10" s="85">
        <v>592.08</v>
      </c>
    </row>
    <row r="11" spans="1:2" ht="24" customHeight="1">
      <c r="A11" s="86" t="s">
        <v>34</v>
      </c>
      <c r="B11" s="85">
        <v>704.52</v>
      </c>
    </row>
    <row r="12" spans="1:2" ht="24" customHeight="1">
      <c r="A12" s="86" t="s">
        <v>112</v>
      </c>
      <c r="B12" s="85">
        <v>101.8</v>
      </c>
    </row>
    <row r="13" spans="1:2" ht="24" customHeight="1">
      <c r="A13" s="86" t="s">
        <v>146</v>
      </c>
      <c r="B13" s="85">
        <v>44.02</v>
      </c>
    </row>
    <row r="14" spans="1:2" ht="24" customHeight="1">
      <c r="A14" s="86" t="s">
        <v>161</v>
      </c>
      <c r="B14" s="85">
        <v>14.5</v>
      </c>
    </row>
    <row r="15" spans="1:2" ht="24" customHeight="1">
      <c r="A15" s="86" t="s">
        <v>145</v>
      </c>
      <c r="B15" s="85">
        <v>153</v>
      </c>
    </row>
    <row r="16" spans="1:2" ht="24" customHeight="1">
      <c r="A16" s="86" t="s">
        <v>62</v>
      </c>
      <c r="B16" s="85">
        <v>16</v>
      </c>
    </row>
    <row r="17" spans="1:2" ht="24" customHeight="1">
      <c r="A17" s="86" t="s">
        <v>143</v>
      </c>
      <c r="B17" s="85">
        <v>228</v>
      </c>
    </row>
    <row r="18" spans="1:2" ht="24" customHeight="1">
      <c r="A18" s="86" t="s">
        <v>75</v>
      </c>
      <c r="B18" s="85">
        <v>569.71</v>
      </c>
    </row>
    <row r="19" spans="1:2" ht="24" customHeight="1">
      <c r="A19" s="86" t="s">
        <v>67</v>
      </c>
      <c r="B19" s="85">
        <v>373.93</v>
      </c>
    </row>
    <row r="20" spans="1:2" ht="24" customHeight="1">
      <c r="A20" s="86" t="s">
        <v>116</v>
      </c>
      <c r="B20" s="85">
        <v>164.26</v>
      </c>
    </row>
    <row r="21" spans="1:2" ht="24" customHeight="1">
      <c r="A21" s="86" t="s">
        <v>78</v>
      </c>
      <c r="B21" s="85">
        <v>8.51</v>
      </c>
    </row>
    <row r="22" spans="1:2" ht="24" customHeight="1">
      <c r="A22" s="86" t="s">
        <v>117</v>
      </c>
      <c r="B22" s="85">
        <v>1</v>
      </c>
    </row>
    <row r="23" spans="1:2" ht="24" customHeight="1">
      <c r="A23" s="86" t="s">
        <v>103</v>
      </c>
      <c r="B23" s="85">
        <v>19.15</v>
      </c>
    </row>
    <row r="24" spans="1:2" ht="24" customHeight="1">
      <c r="A24" s="86" t="s">
        <v>61</v>
      </c>
      <c r="B24" s="85">
        <v>7.3</v>
      </c>
    </row>
    <row r="25" spans="1:2" ht="24" customHeight="1">
      <c r="A25" s="86" t="s">
        <v>53</v>
      </c>
      <c r="B25" s="85">
        <v>1.15</v>
      </c>
    </row>
    <row r="26" spans="1:2" ht="24" customHeight="1">
      <c r="A26" s="86" t="s">
        <v>88</v>
      </c>
      <c r="B26" s="85">
        <v>0.21</v>
      </c>
    </row>
    <row r="27" spans="1:2" ht="24" customHeight="1">
      <c r="A27" s="86" t="s">
        <v>21</v>
      </c>
      <c r="B27" s="85">
        <v>19.91</v>
      </c>
    </row>
    <row r="28" spans="1:2" ht="24" customHeight="1">
      <c r="A28" s="86" t="s">
        <v>140</v>
      </c>
      <c r="B28" s="85">
        <v>0.2</v>
      </c>
    </row>
    <row r="29" spans="1:2" ht="24" customHeight="1">
      <c r="A29" s="86" t="s">
        <v>37</v>
      </c>
      <c r="B29" s="85">
        <v>1.35</v>
      </c>
    </row>
    <row r="30" spans="1:2" ht="24" customHeight="1">
      <c r="A30" s="86" t="s">
        <v>134</v>
      </c>
      <c r="B30" s="85">
        <v>7.5</v>
      </c>
    </row>
    <row r="31" spans="1:2" ht="24" customHeight="1">
      <c r="A31" s="86" t="s">
        <v>163</v>
      </c>
      <c r="B31" s="85">
        <v>1</v>
      </c>
    </row>
    <row r="32" spans="1:2" ht="24" customHeight="1">
      <c r="A32" s="86" t="s">
        <v>32</v>
      </c>
      <c r="B32" s="85">
        <v>3.04</v>
      </c>
    </row>
    <row r="33" spans="1:2" ht="24" customHeight="1">
      <c r="A33" s="86" t="s">
        <v>172</v>
      </c>
      <c r="B33" s="85">
        <v>20</v>
      </c>
    </row>
    <row r="34" spans="1:2" ht="24" customHeight="1">
      <c r="A34" s="86" t="s">
        <v>94</v>
      </c>
      <c r="B34" s="85">
        <v>19.6</v>
      </c>
    </row>
    <row r="35" spans="1:2" ht="24" customHeight="1">
      <c r="A35" s="86" t="s">
        <v>148</v>
      </c>
      <c r="B35" s="85">
        <v>13</v>
      </c>
    </row>
    <row r="36" spans="1:2" ht="24" customHeight="1">
      <c r="A36" s="86" t="s">
        <v>25</v>
      </c>
      <c r="B36" s="85">
        <v>15</v>
      </c>
    </row>
    <row r="37" spans="1:2" ht="24" customHeight="1">
      <c r="A37" s="86" t="s">
        <v>168</v>
      </c>
      <c r="B37" s="85">
        <v>26.34</v>
      </c>
    </row>
    <row r="38" spans="1:2" ht="24" customHeight="1">
      <c r="A38" s="86" t="s">
        <v>123</v>
      </c>
      <c r="B38" s="85">
        <v>146.72</v>
      </c>
    </row>
    <row r="39" spans="1:2" ht="24" customHeight="1">
      <c r="A39" s="86" t="s">
        <v>13</v>
      </c>
      <c r="B39" s="85">
        <v>5</v>
      </c>
    </row>
    <row r="40" spans="1:2" ht="24" customHeight="1">
      <c r="A40" s="86" t="s">
        <v>119</v>
      </c>
      <c r="B40" s="85">
        <v>3</v>
      </c>
    </row>
    <row r="41" spans="1:2" ht="24" customHeight="1">
      <c r="A41" s="86" t="s">
        <v>18</v>
      </c>
      <c r="B41" s="85">
        <v>3</v>
      </c>
    </row>
    <row r="42" spans="1:2" ht="24" customHeight="1">
      <c r="A42" s="86" t="s">
        <v>136</v>
      </c>
      <c r="B42" s="85">
        <v>25</v>
      </c>
    </row>
    <row r="43" spans="1:2" ht="24" customHeight="1">
      <c r="A43" s="86" t="s">
        <v>158</v>
      </c>
      <c r="B43" s="85">
        <v>109</v>
      </c>
    </row>
    <row r="44" spans="1:2" ht="24" customHeight="1">
      <c r="A44" s="86" t="s">
        <v>175</v>
      </c>
      <c r="B44" s="85">
        <v>1.72</v>
      </c>
    </row>
    <row r="45" spans="1:2" ht="24" customHeight="1">
      <c r="A45" s="86" t="s">
        <v>109</v>
      </c>
      <c r="B45" s="85">
        <v>2059.18</v>
      </c>
    </row>
    <row r="46" spans="1:2" ht="24" customHeight="1">
      <c r="A46" s="86" t="s">
        <v>116</v>
      </c>
      <c r="B46" s="85">
        <v>507.05</v>
      </c>
    </row>
    <row r="47" spans="1:2" ht="24" customHeight="1">
      <c r="A47" s="86" t="s">
        <v>78</v>
      </c>
      <c r="B47" s="85">
        <v>3.49</v>
      </c>
    </row>
    <row r="48" spans="1:2" ht="24" customHeight="1">
      <c r="A48" s="86" t="s">
        <v>103</v>
      </c>
      <c r="B48" s="85">
        <v>35.22</v>
      </c>
    </row>
    <row r="49" spans="1:2" ht="24" customHeight="1">
      <c r="A49" s="86" t="s">
        <v>61</v>
      </c>
      <c r="B49" s="85">
        <v>13.7</v>
      </c>
    </row>
    <row r="50" spans="1:2" ht="24" customHeight="1">
      <c r="A50" s="86" t="s">
        <v>53</v>
      </c>
      <c r="B50" s="85">
        <v>71.32</v>
      </c>
    </row>
    <row r="51" spans="1:2" ht="24" customHeight="1">
      <c r="A51" s="86" t="s">
        <v>21</v>
      </c>
      <c r="B51" s="85">
        <v>41.6</v>
      </c>
    </row>
    <row r="52" spans="1:2" ht="24" customHeight="1">
      <c r="A52" s="86" t="s">
        <v>121</v>
      </c>
      <c r="B52" s="85">
        <v>240</v>
      </c>
    </row>
    <row r="53" spans="1:2" ht="24" customHeight="1">
      <c r="A53" s="86" t="s">
        <v>104</v>
      </c>
      <c r="B53" s="85">
        <v>30</v>
      </c>
    </row>
    <row r="54" spans="1:2" ht="24" customHeight="1">
      <c r="A54" s="86" t="s">
        <v>126</v>
      </c>
      <c r="B54" s="85">
        <v>23.8</v>
      </c>
    </row>
    <row r="55" spans="1:2" ht="24" customHeight="1">
      <c r="A55" s="86" t="s">
        <v>32</v>
      </c>
      <c r="B55" s="85">
        <v>6.42</v>
      </c>
    </row>
    <row r="56" spans="1:2" ht="24" customHeight="1">
      <c r="A56" s="86" t="s">
        <v>94</v>
      </c>
      <c r="B56" s="85">
        <v>24.5</v>
      </c>
    </row>
    <row r="57" spans="1:2" ht="24" customHeight="1">
      <c r="A57" s="86" t="s">
        <v>168</v>
      </c>
      <c r="B57" s="85">
        <v>17</v>
      </c>
    </row>
    <row r="58" spans="1:2" ht="24" customHeight="1">
      <c r="A58" s="86" t="s">
        <v>123</v>
      </c>
      <c r="B58" s="85">
        <v>701.21</v>
      </c>
    </row>
    <row r="59" spans="1:2" ht="24" customHeight="1">
      <c r="A59" s="86" t="s">
        <v>18</v>
      </c>
      <c r="B59" s="85">
        <v>10.2</v>
      </c>
    </row>
    <row r="60" spans="1:2" ht="24" customHeight="1">
      <c r="A60" s="86" t="s">
        <v>136</v>
      </c>
      <c r="B60" s="85">
        <v>691.01</v>
      </c>
    </row>
    <row r="61" spans="1:2" ht="24" customHeight="1">
      <c r="A61" s="86" t="s">
        <v>10</v>
      </c>
      <c r="B61" s="85">
        <v>694.99</v>
      </c>
    </row>
    <row r="62" spans="1:2" ht="24" customHeight="1">
      <c r="A62" s="86" t="s">
        <v>162</v>
      </c>
      <c r="B62" s="85">
        <v>574.99</v>
      </c>
    </row>
    <row r="63" spans="1:2" ht="24" customHeight="1">
      <c r="A63" s="86" t="s">
        <v>155</v>
      </c>
      <c r="B63" s="85">
        <v>100</v>
      </c>
    </row>
    <row r="64" spans="1:2" ht="24" customHeight="1">
      <c r="A64" s="86" t="s">
        <v>115</v>
      </c>
      <c r="B64" s="85">
        <v>20</v>
      </c>
    </row>
    <row r="65" spans="1:2" ht="24" customHeight="1">
      <c r="A65" s="86" t="s">
        <v>45</v>
      </c>
      <c r="B65" s="85">
        <v>155.93</v>
      </c>
    </row>
    <row r="66" spans="1:2" ht="24" customHeight="1">
      <c r="A66" s="86" t="s">
        <v>8</v>
      </c>
      <c r="B66" s="85">
        <v>155.93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showZeros="0" workbookViewId="0" topLeftCell="L1">
      <selection activeCell="A1" sqref="A1"/>
    </sheetView>
  </sheetViews>
  <sheetFormatPr defaultColWidth="9.16015625" defaultRowHeight="21" customHeight="1"/>
  <cols>
    <col min="1" max="3" width="5.33203125" style="15" customWidth="1"/>
    <col min="4" max="4" width="27.33203125" style="15" customWidth="1"/>
    <col min="5" max="5" width="16.33203125" style="15" customWidth="1"/>
    <col min="6" max="6" width="15.83203125" style="15" customWidth="1"/>
    <col min="7" max="7" width="15.5" style="15" customWidth="1"/>
    <col min="8" max="8" width="13.83203125" style="15" customWidth="1"/>
    <col min="9" max="9" width="14" style="15" customWidth="1"/>
    <col min="10" max="10" width="13.5" style="15" customWidth="1"/>
    <col min="11" max="11" width="14" style="15" customWidth="1"/>
    <col min="12" max="12" width="11.66015625" style="15" customWidth="1"/>
    <col min="13" max="13" width="14.66015625" style="15" customWidth="1"/>
    <col min="14" max="14" width="12.66015625" style="15" customWidth="1"/>
    <col min="15" max="15" width="9.16015625" style="15" customWidth="1"/>
    <col min="16" max="16" width="10.66015625" style="15" customWidth="1"/>
    <col min="17" max="17" width="11.33203125" style="15" customWidth="1"/>
    <col min="18" max="18" width="11.66015625" style="15" customWidth="1"/>
    <col min="19" max="19" width="14" style="15" customWidth="1"/>
    <col min="20" max="20" width="12.83203125" style="15" customWidth="1"/>
    <col min="21" max="21" width="12.16015625" style="15" customWidth="1"/>
    <col min="22" max="22" width="9.83203125" style="15" customWidth="1"/>
    <col min="23" max="23" width="10" style="15" customWidth="1"/>
    <col min="24" max="24" width="9.16015625" style="15" customWidth="1"/>
    <col min="25" max="28" width="13.5" style="15" customWidth="1"/>
    <col min="29" max="16384" width="9.16015625" style="15" customWidth="1"/>
  </cols>
  <sheetData>
    <row r="1" ht="21" customHeight="1">
      <c r="W1" s="16" t="s">
        <v>12</v>
      </c>
    </row>
    <row r="2" spans="1:23" s="52" customFormat="1" ht="29.25" customHeight="1">
      <c r="A2" s="51" t="s">
        <v>171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21" customHeight="1">
      <c r="A3" s="84" t="s">
        <v>41</v>
      </c>
      <c r="B3" s="23"/>
      <c r="C3" s="23"/>
      <c r="D3" s="23"/>
      <c r="W3" s="16" t="s">
        <v>95</v>
      </c>
    </row>
    <row r="4" spans="1:23" ht="21" customHeight="1">
      <c r="A4" s="29" t="s">
        <v>177</v>
      </c>
      <c r="B4" s="29"/>
      <c r="C4" s="29"/>
      <c r="D4" s="96" t="s">
        <v>65</v>
      </c>
      <c r="E4" s="96" t="s">
        <v>46</v>
      </c>
      <c r="F4" s="19" t="s">
        <v>20</v>
      </c>
      <c r="G4" s="19"/>
      <c r="H4" s="19"/>
      <c r="I4" s="19"/>
      <c r="J4" s="19"/>
      <c r="K4" s="29" t="s">
        <v>109</v>
      </c>
      <c r="L4" s="19"/>
      <c r="M4" s="29"/>
      <c r="N4" s="29"/>
      <c r="O4" s="29"/>
      <c r="P4" s="29"/>
      <c r="Q4" s="29"/>
      <c r="R4" s="29"/>
      <c r="S4" s="29"/>
      <c r="T4" s="29"/>
      <c r="U4" s="96" t="s">
        <v>154</v>
      </c>
      <c r="V4" s="96" t="s">
        <v>118</v>
      </c>
      <c r="W4" s="96" t="s">
        <v>31</v>
      </c>
    </row>
    <row r="5" spans="1:23" ht="42.75" customHeight="1">
      <c r="A5" s="21" t="s">
        <v>80</v>
      </c>
      <c r="B5" s="42" t="s">
        <v>130</v>
      </c>
      <c r="C5" s="36" t="s">
        <v>127</v>
      </c>
      <c r="D5" s="96"/>
      <c r="E5" s="96"/>
      <c r="F5" s="68" t="s">
        <v>100</v>
      </c>
      <c r="G5" s="31" t="s">
        <v>99</v>
      </c>
      <c r="H5" s="31" t="s">
        <v>122</v>
      </c>
      <c r="I5" s="31" t="s">
        <v>6</v>
      </c>
      <c r="J5" s="31" t="s">
        <v>39</v>
      </c>
      <c r="K5" s="25" t="s">
        <v>100</v>
      </c>
      <c r="L5" s="25" t="s">
        <v>99</v>
      </c>
      <c r="M5" s="25" t="s">
        <v>122</v>
      </c>
      <c r="N5" s="25" t="s">
        <v>6</v>
      </c>
      <c r="O5" s="25" t="s">
        <v>54</v>
      </c>
      <c r="P5" s="25" t="s">
        <v>52</v>
      </c>
      <c r="Q5" s="25" t="s">
        <v>71</v>
      </c>
      <c r="R5" s="25" t="s">
        <v>15</v>
      </c>
      <c r="S5" s="25" t="s">
        <v>39</v>
      </c>
      <c r="T5" s="25" t="s">
        <v>48</v>
      </c>
      <c r="U5" s="96"/>
      <c r="V5" s="96"/>
      <c r="W5" s="96"/>
    </row>
    <row r="6" spans="1:23" ht="21" customHeight="1">
      <c r="A6" s="21" t="s">
        <v>120</v>
      </c>
      <c r="B6" s="21" t="s">
        <v>120</v>
      </c>
      <c r="C6" s="42" t="s">
        <v>120</v>
      </c>
      <c r="D6" s="42" t="s">
        <v>120</v>
      </c>
      <c r="E6" s="21">
        <v>1</v>
      </c>
      <c r="F6" s="21">
        <f aca="true" t="shared" si="0" ref="F6:W6">E6+1</f>
        <v>2</v>
      </c>
      <c r="G6" s="21">
        <f t="shared" si="0"/>
        <v>3</v>
      </c>
      <c r="H6" s="21">
        <f t="shared" si="0"/>
        <v>4</v>
      </c>
      <c r="I6" s="21">
        <f t="shared" si="0"/>
        <v>5</v>
      </c>
      <c r="J6" s="21">
        <f t="shared" si="0"/>
        <v>6</v>
      </c>
      <c r="K6" s="21">
        <f t="shared" si="0"/>
        <v>7</v>
      </c>
      <c r="L6" s="21">
        <f t="shared" si="0"/>
        <v>8</v>
      </c>
      <c r="M6" s="42">
        <f t="shared" si="0"/>
        <v>9</v>
      </c>
      <c r="N6" s="21">
        <f t="shared" si="0"/>
        <v>10</v>
      </c>
      <c r="O6" s="21">
        <f t="shared" si="0"/>
        <v>11</v>
      </c>
      <c r="P6" s="21">
        <f t="shared" si="0"/>
        <v>12</v>
      </c>
      <c r="Q6" s="20">
        <f t="shared" si="0"/>
        <v>13</v>
      </c>
      <c r="R6" s="20">
        <f t="shared" si="0"/>
        <v>14</v>
      </c>
      <c r="S6" s="20">
        <f t="shared" si="0"/>
        <v>15</v>
      </c>
      <c r="T6" s="20">
        <f t="shared" si="0"/>
        <v>16</v>
      </c>
      <c r="U6" s="20">
        <f t="shared" si="0"/>
        <v>17</v>
      </c>
      <c r="V6" s="20">
        <f t="shared" si="0"/>
        <v>18</v>
      </c>
      <c r="W6" s="20">
        <f t="shared" si="0"/>
        <v>19</v>
      </c>
    </row>
    <row r="7" spans="1:24" ht="25.5" customHeight="1">
      <c r="A7" s="88"/>
      <c r="B7" s="88"/>
      <c r="C7" s="88"/>
      <c r="D7" s="88" t="s">
        <v>46</v>
      </c>
      <c r="E7" s="81">
        <v>5167.72</v>
      </c>
      <c r="F7" s="81">
        <v>3108.54</v>
      </c>
      <c r="G7" s="81">
        <v>2797.56</v>
      </c>
      <c r="H7" s="81">
        <v>164.26</v>
      </c>
      <c r="I7" s="81">
        <v>146.72</v>
      </c>
      <c r="J7" s="81">
        <v>0</v>
      </c>
      <c r="K7" s="81">
        <v>2059.18</v>
      </c>
      <c r="L7" s="81">
        <v>0</v>
      </c>
      <c r="M7" s="81">
        <v>507.05</v>
      </c>
      <c r="N7" s="81">
        <v>701.21</v>
      </c>
      <c r="O7" s="81">
        <v>0</v>
      </c>
      <c r="P7" s="87">
        <v>0</v>
      </c>
      <c r="Q7" s="87">
        <v>0</v>
      </c>
      <c r="R7" s="87">
        <v>0</v>
      </c>
      <c r="S7" s="87">
        <v>694.99</v>
      </c>
      <c r="T7" s="87">
        <v>155.93</v>
      </c>
      <c r="U7" s="87">
        <v>0</v>
      </c>
      <c r="V7" s="87">
        <v>0</v>
      </c>
      <c r="W7" s="81">
        <v>0</v>
      </c>
      <c r="X7" s="23"/>
    </row>
    <row r="8" spans="1:25" ht="25.5" customHeight="1">
      <c r="A8" s="88" t="s">
        <v>174</v>
      </c>
      <c r="B8" s="88"/>
      <c r="C8" s="88"/>
      <c r="D8" s="88" t="s">
        <v>137</v>
      </c>
      <c r="E8" s="81">
        <v>4939.72</v>
      </c>
      <c r="F8" s="81">
        <v>2880.54</v>
      </c>
      <c r="G8" s="81">
        <v>2569.56</v>
      </c>
      <c r="H8" s="81">
        <v>164.26</v>
      </c>
      <c r="I8" s="81">
        <v>146.72</v>
      </c>
      <c r="J8" s="81">
        <v>0</v>
      </c>
      <c r="K8" s="81">
        <v>2059.18</v>
      </c>
      <c r="L8" s="81">
        <v>0</v>
      </c>
      <c r="M8" s="81">
        <v>507.05</v>
      </c>
      <c r="N8" s="81">
        <v>701.21</v>
      </c>
      <c r="O8" s="81">
        <v>0</v>
      </c>
      <c r="P8" s="87">
        <v>0</v>
      </c>
      <c r="Q8" s="87">
        <v>0</v>
      </c>
      <c r="R8" s="87">
        <v>0</v>
      </c>
      <c r="S8" s="87">
        <v>694.99</v>
      </c>
      <c r="T8" s="87">
        <v>155.93</v>
      </c>
      <c r="U8" s="87">
        <v>0</v>
      </c>
      <c r="V8" s="87">
        <v>0</v>
      </c>
      <c r="W8" s="81">
        <v>0</v>
      </c>
      <c r="X8" s="23"/>
      <c r="Y8" s="23"/>
    </row>
    <row r="9" spans="1:25" ht="25.5" customHeight="1">
      <c r="A9" s="88"/>
      <c r="B9" s="88" t="s">
        <v>55</v>
      </c>
      <c r="C9" s="88"/>
      <c r="D9" s="88" t="s">
        <v>147</v>
      </c>
      <c r="E9" s="81">
        <v>4939.72</v>
      </c>
      <c r="F9" s="81">
        <v>2880.54</v>
      </c>
      <c r="G9" s="81">
        <v>2569.56</v>
      </c>
      <c r="H9" s="81">
        <v>164.26</v>
      </c>
      <c r="I9" s="81">
        <v>146.72</v>
      </c>
      <c r="J9" s="81">
        <v>0</v>
      </c>
      <c r="K9" s="81">
        <v>2059.18</v>
      </c>
      <c r="L9" s="81">
        <v>0</v>
      </c>
      <c r="M9" s="81">
        <v>507.05</v>
      </c>
      <c r="N9" s="81">
        <v>701.21</v>
      </c>
      <c r="O9" s="81">
        <v>0</v>
      </c>
      <c r="P9" s="87">
        <v>0</v>
      </c>
      <c r="Q9" s="87">
        <v>0</v>
      </c>
      <c r="R9" s="87">
        <v>0</v>
      </c>
      <c r="S9" s="87">
        <v>694.99</v>
      </c>
      <c r="T9" s="87">
        <v>155.93</v>
      </c>
      <c r="U9" s="87">
        <v>0</v>
      </c>
      <c r="V9" s="87">
        <v>0</v>
      </c>
      <c r="W9" s="81">
        <v>0</v>
      </c>
      <c r="X9" s="23"/>
      <c r="Y9" s="23"/>
    </row>
    <row r="10" spans="1:28" ht="25.5" customHeight="1">
      <c r="A10" s="88" t="s">
        <v>58</v>
      </c>
      <c r="B10" s="88" t="s">
        <v>153</v>
      </c>
      <c r="C10" s="88" t="s">
        <v>97</v>
      </c>
      <c r="D10" s="88" t="s">
        <v>131</v>
      </c>
      <c r="E10" s="81">
        <v>427.99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427.99</v>
      </c>
      <c r="L10" s="81">
        <v>0</v>
      </c>
      <c r="M10" s="81">
        <v>0</v>
      </c>
      <c r="N10" s="81">
        <v>427.99</v>
      </c>
      <c r="O10" s="81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1">
        <v>0</v>
      </c>
      <c r="X10" s="23"/>
      <c r="AB10" s="23"/>
    </row>
    <row r="11" spans="1:23" ht="25.5" customHeight="1">
      <c r="A11" s="88" t="s">
        <v>58</v>
      </c>
      <c r="B11" s="88" t="s">
        <v>153</v>
      </c>
      <c r="C11" s="88" t="s">
        <v>55</v>
      </c>
      <c r="D11" s="88" t="s">
        <v>166</v>
      </c>
      <c r="E11" s="81">
        <v>4511.73</v>
      </c>
      <c r="F11" s="81">
        <v>2880.54</v>
      </c>
      <c r="G11" s="81">
        <v>2569.56</v>
      </c>
      <c r="H11" s="81">
        <v>164.26</v>
      </c>
      <c r="I11" s="81">
        <v>146.72</v>
      </c>
      <c r="J11" s="81">
        <v>0</v>
      </c>
      <c r="K11" s="81">
        <v>1631.19</v>
      </c>
      <c r="L11" s="81">
        <v>0</v>
      </c>
      <c r="M11" s="81">
        <v>507.05</v>
      </c>
      <c r="N11" s="81">
        <v>273.22</v>
      </c>
      <c r="O11" s="81">
        <v>0</v>
      </c>
      <c r="P11" s="87">
        <v>0</v>
      </c>
      <c r="Q11" s="87">
        <v>0</v>
      </c>
      <c r="R11" s="87">
        <v>0</v>
      </c>
      <c r="S11" s="87">
        <v>694.99</v>
      </c>
      <c r="T11" s="87">
        <v>155.93</v>
      </c>
      <c r="U11" s="87">
        <v>0</v>
      </c>
      <c r="V11" s="87">
        <v>0</v>
      </c>
      <c r="W11" s="81">
        <v>0</v>
      </c>
    </row>
    <row r="12" spans="1:23" ht="25.5" customHeight="1">
      <c r="A12" s="88" t="s">
        <v>50</v>
      </c>
      <c r="B12" s="88"/>
      <c r="C12" s="88"/>
      <c r="D12" s="88" t="s">
        <v>128</v>
      </c>
      <c r="E12" s="81">
        <v>228</v>
      </c>
      <c r="F12" s="81">
        <v>228</v>
      </c>
      <c r="G12" s="81">
        <v>228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1">
        <v>0</v>
      </c>
    </row>
    <row r="13" spans="1:23" ht="25.5" customHeight="1">
      <c r="A13" s="88"/>
      <c r="B13" s="88" t="s">
        <v>142</v>
      </c>
      <c r="C13" s="88"/>
      <c r="D13" s="88" t="s">
        <v>106</v>
      </c>
      <c r="E13" s="81">
        <v>228</v>
      </c>
      <c r="F13" s="81">
        <v>228</v>
      </c>
      <c r="G13" s="81">
        <v>228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1">
        <v>0</v>
      </c>
    </row>
    <row r="14" spans="1:23" ht="25.5" customHeight="1">
      <c r="A14" s="88" t="s">
        <v>96</v>
      </c>
      <c r="B14" s="88" t="s">
        <v>79</v>
      </c>
      <c r="C14" s="88" t="s">
        <v>142</v>
      </c>
      <c r="D14" s="88" t="s">
        <v>49</v>
      </c>
      <c r="E14" s="81">
        <v>228</v>
      </c>
      <c r="F14" s="81">
        <v>228</v>
      </c>
      <c r="G14" s="81">
        <v>228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1">
        <v>0</v>
      </c>
    </row>
    <row r="15" spans="4:9" ht="21" customHeight="1">
      <c r="D15" s="23"/>
      <c r="I15" s="23"/>
    </row>
    <row r="16" spans="4:9" ht="21" customHeight="1">
      <c r="D16" s="23"/>
      <c r="E16" s="23"/>
      <c r="I16" s="23"/>
    </row>
    <row r="18" ht="21" customHeight="1">
      <c r="E18" s="23"/>
    </row>
  </sheetData>
  <mergeCells count="5">
    <mergeCell ref="D4:D5"/>
    <mergeCell ref="E4:E5"/>
    <mergeCell ref="V4:V5"/>
    <mergeCell ref="W4:W5"/>
    <mergeCell ref="U4:U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9" sqref="D29"/>
    </sheetView>
  </sheetViews>
  <sheetFormatPr defaultColWidth="9.16015625" defaultRowHeight="12.75" customHeight="1"/>
  <cols>
    <col min="1" max="1" width="18.33203125" style="0" customWidth="1"/>
    <col min="2" max="2" width="33.5" style="0" customWidth="1"/>
    <col min="3" max="3" width="24.5" style="0" customWidth="1"/>
    <col min="4" max="4" width="23.33203125" style="0" customWidth="1"/>
    <col min="5" max="5" width="24.33203125" style="0" customWidth="1"/>
    <col min="6" max="6" width="28.16015625" style="0" customWidth="1"/>
    <col min="7" max="7" width="22.16015625" style="0" customWidth="1"/>
  </cols>
  <sheetData>
    <row r="1" ht="12.75" customHeight="1">
      <c r="G1" s="50" t="s">
        <v>11</v>
      </c>
    </row>
    <row r="2" spans="1:7" ht="26.25" customHeight="1">
      <c r="A2" s="54" t="s">
        <v>107</v>
      </c>
      <c r="B2" s="54"/>
      <c r="C2" s="54"/>
      <c r="D2" s="54"/>
      <c r="E2" s="54"/>
      <c r="F2" s="54"/>
      <c r="G2" s="54"/>
    </row>
    <row r="3" ht="12.75" customHeight="1">
      <c r="A3" s="5"/>
    </row>
    <row r="4" spans="1:7" ht="14.25" customHeight="1">
      <c r="A4" s="90" t="s">
        <v>144</v>
      </c>
      <c r="B4" s="53"/>
      <c r="G4" s="50" t="s">
        <v>95</v>
      </c>
    </row>
    <row r="5" spans="1:7" ht="20.25" customHeight="1">
      <c r="A5" s="97" t="s">
        <v>93</v>
      </c>
      <c r="B5" s="99" t="s">
        <v>141</v>
      </c>
      <c r="C5" s="99" t="s">
        <v>19</v>
      </c>
      <c r="D5" s="98" t="s">
        <v>77</v>
      </c>
      <c r="E5" s="39" t="s">
        <v>164</v>
      </c>
      <c r="F5" s="55"/>
      <c r="G5" s="37"/>
    </row>
    <row r="6" spans="1:7" ht="20.25" customHeight="1">
      <c r="A6" s="97"/>
      <c r="B6" s="101"/>
      <c r="C6" s="99"/>
      <c r="D6" s="98"/>
      <c r="E6" s="98" t="s">
        <v>46</v>
      </c>
      <c r="F6" s="99" t="s">
        <v>73</v>
      </c>
      <c r="G6" s="98" t="s">
        <v>82</v>
      </c>
    </row>
    <row r="7" spans="1:7" ht="20.25" customHeight="1">
      <c r="A7" s="100"/>
      <c r="B7" s="102"/>
      <c r="C7" s="99"/>
      <c r="D7" s="98"/>
      <c r="E7" s="98"/>
      <c r="F7" s="99"/>
      <c r="G7" s="98"/>
    </row>
    <row r="8" spans="1:7" ht="19.5" customHeight="1">
      <c r="A8" s="71" t="s">
        <v>120</v>
      </c>
      <c r="B8" s="71" t="s">
        <v>120</v>
      </c>
      <c r="C8" s="73">
        <v>1</v>
      </c>
      <c r="D8" s="73">
        <f>C8+1</f>
        <v>2</v>
      </c>
      <c r="E8" s="73">
        <f>D8+1</f>
        <v>3</v>
      </c>
      <c r="F8" s="73">
        <f>E8+1</f>
        <v>4</v>
      </c>
      <c r="G8" s="73">
        <f>F8+1</f>
        <v>5</v>
      </c>
    </row>
    <row r="9" spans="1:7" s="47" customFormat="1" ht="25.5" customHeight="1">
      <c r="A9" s="89"/>
      <c r="B9" s="79" t="s">
        <v>46</v>
      </c>
      <c r="C9" s="87">
        <v>0</v>
      </c>
      <c r="D9" s="87">
        <v>7.5</v>
      </c>
      <c r="E9" s="87">
        <v>13</v>
      </c>
      <c r="F9" s="87">
        <v>13</v>
      </c>
      <c r="G9" s="81">
        <v>0</v>
      </c>
    </row>
    <row r="10" spans="1:7" ht="25.5" customHeight="1">
      <c r="A10" s="89"/>
      <c r="B10" s="79" t="s">
        <v>64</v>
      </c>
      <c r="C10" s="87">
        <v>0</v>
      </c>
      <c r="D10" s="87">
        <v>7.5</v>
      </c>
      <c r="E10" s="87">
        <v>13</v>
      </c>
      <c r="F10" s="87">
        <v>13</v>
      </c>
      <c r="G10" s="81">
        <v>0</v>
      </c>
    </row>
    <row r="11" spans="1:7" ht="25.5" customHeight="1">
      <c r="A11" s="89" t="s">
        <v>125</v>
      </c>
      <c r="B11" s="79" t="s">
        <v>149</v>
      </c>
      <c r="C11" s="87">
        <v>0</v>
      </c>
      <c r="D11" s="87">
        <v>7.5</v>
      </c>
      <c r="E11" s="87">
        <v>13</v>
      </c>
      <c r="F11" s="87">
        <v>13</v>
      </c>
      <c r="G11" s="81">
        <v>0</v>
      </c>
    </row>
    <row r="12" spans="1:7" ht="25.5" customHeight="1">
      <c r="A12" s="89" t="s">
        <v>173</v>
      </c>
      <c r="B12" s="79" t="s">
        <v>40</v>
      </c>
      <c r="C12" s="87">
        <v>0</v>
      </c>
      <c r="D12" s="87">
        <v>7.5</v>
      </c>
      <c r="E12" s="87">
        <v>13</v>
      </c>
      <c r="F12" s="87">
        <v>13</v>
      </c>
      <c r="G12" s="81">
        <v>0</v>
      </c>
    </row>
    <row r="13" spans="1:7" ht="12.75" customHeight="1">
      <c r="A13" s="5"/>
      <c r="B13" s="5"/>
      <c r="C13" s="5"/>
      <c r="F13" s="5"/>
      <c r="G13" s="5"/>
    </row>
    <row r="14" spans="2:7" ht="12.75" customHeight="1">
      <c r="B14" s="5"/>
      <c r="C14" s="5"/>
      <c r="E14" s="5"/>
      <c r="F14" s="5"/>
      <c r="G14" s="5"/>
    </row>
    <row r="15" spans="2:7" ht="12.75" customHeight="1">
      <c r="B15" s="5"/>
      <c r="C15" s="5"/>
      <c r="D15" s="5"/>
      <c r="E15" s="5"/>
      <c r="F15" s="5"/>
      <c r="G15" s="5"/>
    </row>
    <row r="16" spans="2:7" ht="12.75" customHeight="1">
      <c r="B16" s="5"/>
      <c r="C16" s="5"/>
      <c r="D16" s="5"/>
      <c r="E16" s="5"/>
      <c r="F16" s="5"/>
      <c r="G16" s="5"/>
    </row>
    <row r="17" spans="2:7" ht="12.75" customHeight="1">
      <c r="B17" s="5"/>
      <c r="D17" s="5"/>
      <c r="E17" s="5"/>
      <c r="F17" s="5"/>
      <c r="G17" s="5"/>
    </row>
    <row r="18" spans="2:7" ht="12.75" customHeight="1">
      <c r="B18" s="5"/>
      <c r="D18" s="5"/>
      <c r="E18" s="5"/>
      <c r="F18" s="5"/>
      <c r="G18" s="5"/>
    </row>
    <row r="19" spans="4:7" ht="12.75" customHeight="1">
      <c r="D19" s="5"/>
      <c r="E19" s="5"/>
      <c r="F19" s="5"/>
      <c r="G19" s="5"/>
    </row>
    <row r="20" spans="4:7" ht="12.75" customHeight="1">
      <c r="D20" s="5"/>
      <c r="F20" s="5"/>
      <c r="G20" s="5"/>
    </row>
    <row r="21" spans="6:7" ht="12.75" customHeight="1">
      <c r="F21" s="5"/>
      <c r="G21" s="5"/>
    </row>
    <row r="22" spans="6:7" ht="12.75" customHeight="1">
      <c r="F22" s="5"/>
      <c r="G22" s="5"/>
    </row>
    <row r="23" spans="6:7" ht="12.75" customHeight="1">
      <c r="F23" s="5"/>
      <c r="G23" s="5"/>
    </row>
    <row r="24" spans="6:7" ht="12.75" customHeight="1">
      <c r="F24" s="5"/>
      <c r="G24" s="5"/>
    </row>
    <row r="25" ht="12.75" customHeight="1">
      <c r="G25" s="5"/>
    </row>
    <row r="28" ht="12.75" customHeight="1">
      <c r="C28" s="5"/>
    </row>
  </sheetData>
  <mergeCells count="7">
    <mergeCell ref="E6:E7"/>
    <mergeCell ref="F6:F7"/>
    <mergeCell ref="G6:G7"/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G28" sqref="G28"/>
    </sheetView>
  </sheetViews>
  <sheetFormatPr defaultColWidth="9.16015625" defaultRowHeight="12.75" customHeight="1"/>
  <cols>
    <col min="1" max="1" width="18.33203125" style="0" customWidth="1"/>
    <col min="2" max="2" width="33.5" style="0" customWidth="1"/>
    <col min="3" max="3" width="24.5" style="0" customWidth="1"/>
    <col min="4" max="4" width="23.33203125" style="0" customWidth="1"/>
    <col min="5" max="5" width="24.33203125" style="0" customWidth="1"/>
    <col min="6" max="6" width="28.16015625" style="0" customWidth="1"/>
    <col min="7" max="7" width="22.16015625" style="0" customWidth="1"/>
  </cols>
  <sheetData>
    <row r="1" ht="12.75" customHeight="1">
      <c r="G1" s="50" t="s">
        <v>11</v>
      </c>
    </row>
    <row r="2" spans="1:7" ht="26.25" customHeight="1">
      <c r="A2" s="54" t="s">
        <v>178</v>
      </c>
      <c r="B2" s="54"/>
      <c r="C2" s="54"/>
      <c r="D2" s="54"/>
      <c r="E2" s="54"/>
      <c r="F2" s="54"/>
      <c r="G2" s="54"/>
    </row>
    <row r="3" ht="12.75" customHeight="1">
      <c r="A3" s="5"/>
    </row>
    <row r="4" spans="1:7" ht="14.25" customHeight="1">
      <c r="A4" s="90" t="s">
        <v>144</v>
      </c>
      <c r="B4" s="53"/>
      <c r="G4" s="50" t="s">
        <v>95</v>
      </c>
    </row>
    <row r="5" spans="1:7" ht="20.25" customHeight="1">
      <c r="A5" s="97" t="s">
        <v>93</v>
      </c>
      <c r="B5" s="99" t="s">
        <v>141</v>
      </c>
      <c r="C5" s="99" t="s">
        <v>19</v>
      </c>
      <c r="D5" s="98" t="s">
        <v>77</v>
      </c>
      <c r="E5" s="39" t="s">
        <v>164</v>
      </c>
      <c r="F5" s="55"/>
      <c r="G5" s="37"/>
    </row>
    <row r="6" spans="1:7" ht="20.25" customHeight="1">
      <c r="A6" s="97"/>
      <c r="B6" s="101"/>
      <c r="C6" s="99"/>
      <c r="D6" s="98"/>
      <c r="E6" s="98" t="s">
        <v>46</v>
      </c>
      <c r="F6" s="99" t="s">
        <v>73</v>
      </c>
      <c r="G6" s="98" t="s">
        <v>82</v>
      </c>
    </row>
    <row r="7" spans="1:7" ht="20.25" customHeight="1">
      <c r="A7" s="100"/>
      <c r="B7" s="102"/>
      <c r="C7" s="99"/>
      <c r="D7" s="98"/>
      <c r="E7" s="98"/>
      <c r="F7" s="99"/>
      <c r="G7" s="98"/>
    </row>
    <row r="8" spans="1:7" ht="19.5" customHeight="1">
      <c r="A8" s="71" t="s">
        <v>120</v>
      </c>
      <c r="B8" s="71" t="s">
        <v>120</v>
      </c>
      <c r="C8" s="73">
        <v>1</v>
      </c>
      <c r="D8" s="73">
        <f>C8+1</f>
        <v>2</v>
      </c>
      <c r="E8" s="73">
        <f>D8+1</f>
        <v>3</v>
      </c>
      <c r="F8" s="73">
        <f>E8+1</f>
        <v>4</v>
      </c>
      <c r="G8" s="73">
        <f>F8+1</f>
        <v>5</v>
      </c>
    </row>
    <row r="9" spans="1:7" s="47" customFormat="1" ht="25.5" customHeight="1">
      <c r="A9" s="89"/>
      <c r="B9" s="79" t="s">
        <v>46</v>
      </c>
      <c r="C9" s="87">
        <v>0</v>
      </c>
      <c r="D9" s="87"/>
      <c r="E9" s="87">
        <v>13</v>
      </c>
      <c r="F9" s="87">
        <v>13</v>
      </c>
      <c r="G9" s="81">
        <v>0</v>
      </c>
    </row>
    <row r="10" spans="1:7" ht="25.5" customHeight="1">
      <c r="A10" s="89"/>
      <c r="B10" s="79" t="s">
        <v>64</v>
      </c>
      <c r="C10" s="87">
        <v>0</v>
      </c>
      <c r="D10" s="87"/>
      <c r="E10" s="87">
        <v>13</v>
      </c>
      <c r="F10" s="87">
        <v>13</v>
      </c>
      <c r="G10" s="81">
        <v>0</v>
      </c>
    </row>
    <row r="11" spans="1:7" ht="25.5" customHeight="1">
      <c r="A11" s="89" t="s">
        <v>125</v>
      </c>
      <c r="B11" s="79" t="s">
        <v>149</v>
      </c>
      <c r="C11" s="87">
        <v>0</v>
      </c>
      <c r="D11" s="87"/>
      <c r="E11" s="87">
        <v>13</v>
      </c>
      <c r="F11" s="87">
        <v>13</v>
      </c>
      <c r="G11" s="81">
        <v>0</v>
      </c>
    </row>
    <row r="12" spans="1:7" ht="25.5" customHeight="1">
      <c r="A12" s="89" t="s">
        <v>173</v>
      </c>
      <c r="B12" s="79" t="s">
        <v>40</v>
      </c>
      <c r="C12" s="87">
        <v>0</v>
      </c>
      <c r="D12" s="87"/>
      <c r="E12" s="87">
        <v>13</v>
      </c>
      <c r="F12" s="87">
        <v>13</v>
      </c>
      <c r="G12" s="81">
        <v>0</v>
      </c>
    </row>
    <row r="13" spans="1:7" ht="12.75" customHeight="1">
      <c r="A13" s="5"/>
      <c r="B13" s="5"/>
      <c r="C13" s="5"/>
      <c r="F13" s="5"/>
      <c r="G13" s="5"/>
    </row>
    <row r="14" spans="2:7" ht="12.75" customHeight="1">
      <c r="B14" s="5"/>
      <c r="C14" s="5"/>
      <c r="E14" s="5"/>
      <c r="F14" s="5"/>
      <c r="G14" s="5"/>
    </row>
    <row r="15" spans="2:7" ht="12.75" customHeight="1">
      <c r="B15" s="5"/>
      <c r="C15" s="5"/>
      <c r="D15" s="5"/>
      <c r="E15" s="5"/>
      <c r="F15" s="5"/>
      <c r="G15" s="5"/>
    </row>
    <row r="16" spans="2:7" ht="12.75" customHeight="1">
      <c r="B16" s="5"/>
      <c r="C16" s="5"/>
      <c r="D16" s="5"/>
      <c r="E16" s="5"/>
      <c r="F16" s="5"/>
      <c r="G16" s="5"/>
    </row>
    <row r="17" spans="2:7" ht="12.75" customHeight="1">
      <c r="B17" s="5"/>
      <c r="D17" s="5"/>
      <c r="E17" s="5"/>
      <c r="F17" s="5"/>
      <c r="G17" s="5"/>
    </row>
    <row r="18" spans="2:7" ht="12.75" customHeight="1">
      <c r="B18" s="5"/>
      <c r="D18" s="5"/>
      <c r="E18" s="5"/>
      <c r="F18" s="5"/>
      <c r="G18" s="5"/>
    </row>
    <row r="19" spans="4:7" ht="12.75" customHeight="1">
      <c r="D19" s="5"/>
      <c r="E19" s="5"/>
      <c r="F19" s="5"/>
      <c r="G19" s="5"/>
    </row>
    <row r="20" spans="4:7" ht="12.75" customHeight="1">
      <c r="D20" s="5"/>
      <c r="F20" s="5"/>
      <c r="G20" s="5"/>
    </row>
    <row r="21" spans="6:7" ht="12.75" customHeight="1">
      <c r="F21" s="5"/>
      <c r="G21" s="5"/>
    </row>
    <row r="22" spans="6:7" ht="12.75" customHeight="1">
      <c r="F22" s="5"/>
      <c r="G22" s="5"/>
    </row>
    <row r="23" spans="6:7" ht="12.75" customHeight="1">
      <c r="F23" s="5"/>
      <c r="G23" s="5"/>
    </row>
    <row r="24" spans="6:7" ht="12.75" customHeight="1">
      <c r="F24" s="5"/>
      <c r="G24" s="5"/>
    </row>
    <row r="25" ht="12.75" customHeight="1">
      <c r="G25" s="5"/>
    </row>
    <row r="28" ht="12.75" customHeight="1">
      <c r="C28" s="5"/>
    </row>
  </sheetData>
  <mergeCells count="7">
    <mergeCell ref="F6:F7"/>
    <mergeCell ref="G6:G7"/>
    <mergeCell ref="E6:E7"/>
    <mergeCell ref="A5:A7"/>
    <mergeCell ref="B5:B7"/>
    <mergeCell ref="C5:C7"/>
    <mergeCell ref="D5:D7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39"/>
  <sheetViews>
    <sheetView showGridLines="0" showZeros="0" workbookViewId="0" topLeftCell="A1">
      <selection activeCell="J19" sqref="J19"/>
    </sheetView>
  </sheetViews>
  <sheetFormatPr defaultColWidth="9.16015625" defaultRowHeight="12.75" customHeight="1"/>
  <cols>
    <col min="1" max="1" width="34.66015625" style="0" customWidth="1"/>
    <col min="2" max="2" width="19.16015625" style="0" customWidth="1"/>
    <col min="3" max="3" width="34.16015625" style="0" customWidth="1"/>
    <col min="4" max="4" width="17.83203125" style="0" customWidth="1"/>
    <col min="5" max="5" width="34.5" style="0" customWidth="1"/>
    <col min="6" max="6" width="17.66015625" style="0" customWidth="1"/>
  </cols>
  <sheetData>
    <row r="1" spans="1:6" ht="19.5" customHeight="1">
      <c r="A1" s="23"/>
      <c r="B1" s="23"/>
      <c r="C1" s="23"/>
      <c r="D1" s="23"/>
      <c r="E1" s="23"/>
      <c r="F1" s="35" t="s">
        <v>59</v>
      </c>
    </row>
    <row r="2" spans="1:6" ht="29.25" customHeight="1">
      <c r="A2" s="48" t="s">
        <v>26</v>
      </c>
      <c r="B2" s="49"/>
      <c r="C2" s="49"/>
      <c r="D2" s="49"/>
      <c r="E2" s="49"/>
      <c r="F2" s="49"/>
    </row>
    <row r="3" spans="1:6" ht="17.25" customHeight="1">
      <c r="A3" s="56" t="str">
        <f>'部门收入总体情况表'!A3</f>
        <v>填报单位：江西省冶金高级技工学校</v>
      </c>
      <c r="B3" s="23"/>
      <c r="C3" s="23"/>
      <c r="D3" s="23"/>
      <c r="E3" s="23"/>
      <c r="F3" s="35" t="s">
        <v>95</v>
      </c>
    </row>
    <row r="4" spans="1:6" ht="17.25" customHeight="1">
      <c r="A4" s="18" t="s">
        <v>69</v>
      </c>
      <c r="B4" s="18"/>
      <c r="C4" s="18" t="s">
        <v>151</v>
      </c>
      <c r="D4" s="18"/>
      <c r="E4" s="18"/>
      <c r="F4" s="18"/>
    </row>
    <row r="5" spans="1:6" ht="17.25" customHeight="1">
      <c r="A5" s="42" t="s">
        <v>76</v>
      </c>
      <c r="B5" s="42" t="s">
        <v>84</v>
      </c>
      <c r="C5" s="42" t="s">
        <v>108</v>
      </c>
      <c r="D5" s="42" t="s">
        <v>84</v>
      </c>
      <c r="E5" s="42" t="s">
        <v>47</v>
      </c>
      <c r="F5" s="42" t="s">
        <v>84</v>
      </c>
    </row>
    <row r="6" spans="1:6" ht="17.25" customHeight="1">
      <c r="A6" s="59" t="s">
        <v>157</v>
      </c>
      <c r="B6" s="60">
        <f>'部门收入总体情况表'!G7</f>
        <v>2831.71</v>
      </c>
      <c r="C6" s="61" t="str">
        <f>'一般公共预算基本支出和项目支出情况表-2'!A8</f>
        <v>基本支出</v>
      </c>
      <c r="D6" s="62">
        <f>'一般公共预算基本支出和项目支出情况表-2'!B8</f>
        <v>2430.53</v>
      </c>
      <c r="E6" s="61" t="str">
        <f>'一般公共预算基本支出和项目支出情况-1'!D8</f>
        <v>教育支出</v>
      </c>
      <c r="F6" s="62">
        <f>'一般公共预算基本支出和项目支出情况-1'!E8</f>
        <v>2603.71</v>
      </c>
    </row>
    <row r="7" spans="1:6" ht="17.25" customHeight="1">
      <c r="A7" s="59" t="s">
        <v>83</v>
      </c>
      <c r="B7" s="60">
        <f>'部门收入总体情况表'!H7</f>
        <v>2831.71</v>
      </c>
      <c r="C7" s="61" t="str">
        <f>'一般公共预算基本支出和项目支出情况表-2'!A9</f>
        <v>  工资福利支出</v>
      </c>
      <c r="D7" s="62">
        <f>'一般公共预算基本支出和项目支出情况表-2'!B9</f>
        <v>2127.05</v>
      </c>
      <c r="E7" s="61" t="str">
        <f>'一般公共预算基本支出和项目支出情况-1'!D9</f>
        <v>  职业教育</v>
      </c>
      <c r="F7" s="62">
        <f>'一般公共预算基本支出和项目支出情况-1'!E9</f>
        <v>2603.71</v>
      </c>
    </row>
    <row r="8" spans="1:6" ht="17.25" customHeight="1">
      <c r="A8" s="59" t="s">
        <v>66</v>
      </c>
      <c r="B8" s="60">
        <f>'部门收入总体情况表'!I7</f>
        <v>0</v>
      </c>
      <c r="C8" s="61" t="str">
        <f>'一般公共预算基本支出和项目支出情况表-2'!A10</f>
        <v>    基本工资(工资福利支出)</v>
      </c>
      <c r="D8" s="62">
        <f>'一般公共预算基本支出和项目支出情况表-2'!B10</f>
        <v>592.08</v>
      </c>
      <c r="E8" s="61" t="str">
        <f>'一般公共预算基本支出和项目支出情况-1'!D10</f>
        <v>    技校教育</v>
      </c>
      <c r="F8" s="62">
        <f>'一般公共预算基本支出和项目支出情况-1'!E10</f>
        <v>2603.71</v>
      </c>
    </row>
    <row r="9" spans="1:6" ht="17.25" customHeight="1">
      <c r="A9" s="59" t="s">
        <v>9</v>
      </c>
      <c r="B9" s="60">
        <f>'部门收入总体情况表'!J7</f>
        <v>0</v>
      </c>
      <c r="C9" s="61" t="str">
        <f>'一般公共预算基本支出和项目支出情况表-2'!A11</f>
        <v>    基础性绩效工资(工资福利支出)</v>
      </c>
      <c r="D9" s="62">
        <f>'一般公共预算基本支出和项目支出情况表-2'!B11</f>
        <v>704.52</v>
      </c>
      <c r="E9" s="61" t="str">
        <f>'一般公共预算基本支出和项目支出情况-1'!D11</f>
        <v>社会保障和就业支出</v>
      </c>
      <c r="F9" s="62">
        <f>'一般公共预算基本支出和项目支出情况-1'!E11</f>
        <v>228</v>
      </c>
    </row>
    <row r="10" spans="1:6" ht="17.25" customHeight="1">
      <c r="A10" s="59" t="s">
        <v>28</v>
      </c>
      <c r="B10" s="60">
        <f>'部门收入总体情况表'!K7</f>
        <v>0</v>
      </c>
      <c r="C10" s="61" t="str">
        <f>'一般公共预算基本支出和项目支出情况表-2'!A12</f>
        <v>    养老保险(工资福利支出)</v>
      </c>
      <c r="D10" s="62">
        <f>'一般公共预算基本支出和项目支出情况表-2'!B12</f>
        <v>44.02</v>
      </c>
      <c r="E10" s="61" t="str">
        <f>'一般公共预算基本支出和项目支出情况-1'!D12</f>
        <v>  行政事业单位离退休</v>
      </c>
      <c r="F10" s="62">
        <f>'一般公共预算基本支出和项目支出情况-1'!E12</f>
        <v>228</v>
      </c>
    </row>
    <row r="11" spans="1:6" ht="17.25" customHeight="1">
      <c r="A11" s="59"/>
      <c r="B11" s="60"/>
      <c r="C11" s="61" t="str">
        <f>'一般公共预算基本支出和项目支出情况表-2'!A13</f>
        <v>    失业保险(工资福利支出)</v>
      </c>
      <c r="D11" s="62">
        <f>'一般公共预算基本支出和项目支出情况表-2'!B13</f>
        <v>14.5</v>
      </c>
      <c r="E11" s="61" t="str">
        <f>'一般公共预算基本支出和项目支出情况-1'!D13</f>
        <v>    机关事业单位基本养老保险缴费支出</v>
      </c>
      <c r="F11" s="62">
        <f>'一般公共预算基本支出和项目支出情况-1'!E13</f>
        <v>228</v>
      </c>
    </row>
    <row r="12" spans="1:6" ht="17.25" customHeight="1">
      <c r="A12" s="59"/>
      <c r="B12" s="60"/>
      <c r="C12" s="61" t="str">
        <f>'一般公共预算基本支出和项目支出情况表-2'!A14</f>
        <v>    医疗保险(工资福利支出)</v>
      </c>
      <c r="D12" s="62">
        <f>'一般公共预算基本支出和项目支出情况表-2'!B14</f>
        <v>153</v>
      </c>
      <c r="E12" s="61">
        <f>'一般公共预算基本支出和项目支出情况-1'!D14</f>
        <v>0</v>
      </c>
      <c r="F12" s="62">
        <f>'一般公共预算基本支出和项目支出情况-1'!E14</f>
        <v>0</v>
      </c>
    </row>
    <row r="13" spans="1:6" ht="17.25" customHeight="1">
      <c r="A13" s="59"/>
      <c r="B13" s="60"/>
      <c r="C13" s="61" t="str">
        <f>'一般公共预算基本支出和项目支出情况表-2'!A15</f>
        <v>    其他保险(工资福利支出)</v>
      </c>
      <c r="D13" s="62">
        <f>'一般公共预算基本支出和项目支出情况表-2'!B15</f>
        <v>16</v>
      </c>
      <c r="E13" s="61">
        <f>'一般公共预算基本支出和项目支出情况-1'!D15</f>
        <v>0</v>
      </c>
      <c r="F13" s="62">
        <f>'一般公共预算基本支出和项目支出情况-1'!E15</f>
        <v>0</v>
      </c>
    </row>
    <row r="14" spans="1:6" ht="17.25" customHeight="1">
      <c r="A14" s="59"/>
      <c r="B14" s="60"/>
      <c r="C14" s="61" t="str">
        <f>'一般公共预算基本支出和项目支出情况表-2'!A16</f>
        <v>    机关事业单位基本养老保险缴费(工资福利支出)</v>
      </c>
      <c r="D14" s="62">
        <f>'一般公共预算基本支出和项目支出情况表-2'!B16</f>
        <v>228</v>
      </c>
      <c r="E14" s="61">
        <f>'一般公共预算基本支出和项目支出情况-1'!D16</f>
        <v>0</v>
      </c>
      <c r="F14" s="62">
        <f>'一般公共预算基本支出和项目支出情况-1'!E16</f>
        <v>0</v>
      </c>
    </row>
    <row r="15" spans="1:6" ht="17.25" customHeight="1">
      <c r="A15" s="59"/>
      <c r="B15" s="60"/>
      <c r="C15" s="61" t="str">
        <f>'一般公共预算基本支出和项目支出情况表-2'!A17</f>
        <v>    聘用人员工资(工资福利支出)</v>
      </c>
      <c r="D15" s="62">
        <f>'一般公共预算基本支出和项目支出情况表-2'!B17</f>
        <v>1</v>
      </c>
      <c r="E15" s="61">
        <f>'一般公共预算基本支出和项目支出情况-1'!D17</f>
        <v>0</v>
      </c>
      <c r="F15" s="62">
        <f>'一般公共预算基本支出和项目支出情况-1'!E17</f>
        <v>0</v>
      </c>
    </row>
    <row r="16" spans="1:6" ht="17.25" customHeight="1">
      <c r="A16" s="59"/>
      <c r="B16" s="62"/>
      <c r="C16" s="61" t="str">
        <f>'一般公共预算基本支出和项目支出情况表-2'!A18</f>
        <v>    其他(工资福利支出)</v>
      </c>
      <c r="D16" s="62">
        <f>'一般公共预算基本支出和项目支出情况表-2'!B18</f>
        <v>373.93</v>
      </c>
      <c r="E16" s="61">
        <f>'一般公共预算基本支出和项目支出情况-1'!D18</f>
        <v>0</v>
      </c>
      <c r="F16" s="62">
        <f>'一般公共预算基本支出和项目支出情况-1'!E18</f>
        <v>0</v>
      </c>
    </row>
    <row r="17" spans="1:6" ht="17.25" customHeight="1">
      <c r="A17" s="59"/>
      <c r="B17" s="62"/>
      <c r="C17" s="61" t="str">
        <f>'一般公共预算基本支出和项目支出情况表-2'!A19</f>
        <v>  商品和服务支出</v>
      </c>
      <c r="D17" s="62">
        <f>'一般公共预算基本支出和项目支出情况表-2'!B19</f>
        <v>156.76</v>
      </c>
      <c r="E17" s="61">
        <f>'一般公共预算基本支出和项目支出情况-1'!D19</f>
        <v>0</v>
      </c>
      <c r="F17" s="62">
        <f>'一般公共预算基本支出和项目支出情况-1'!E19</f>
        <v>0</v>
      </c>
    </row>
    <row r="18" spans="1:6" ht="17.25" customHeight="1">
      <c r="A18" s="63"/>
      <c r="B18" s="62"/>
      <c r="C18" s="61" t="str">
        <f>'一般公共预算基本支出和项目支出情况表-2'!A20</f>
        <v>    办公费(商品和服务支出)</v>
      </c>
      <c r="D18" s="62">
        <f>'一般公共预算基本支出和项目支出情况表-2'!B20</f>
        <v>8.51</v>
      </c>
      <c r="E18" s="61">
        <f>'一般公共预算基本支出和项目支出情况-1'!D20</f>
        <v>0</v>
      </c>
      <c r="F18" s="62">
        <f>'一般公共预算基本支出和项目支出情况-1'!E20</f>
        <v>0</v>
      </c>
    </row>
    <row r="19" spans="1:6" ht="17.25" customHeight="1">
      <c r="A19" s="59"/>
      <c r="B19" s="64"/>
      <c r="C19" s="61" t="str">
        <f>'一般公共预算基本支出和项目支出情况表-2'!A21</f>
        <v>    印刷费(商品和服务支出)</v>
      </c>
      <c r="D19" s="62">
        <f>'一般公共预算基本支出和项目支出情况表-2'!B21</f>
        <v>1</v>
      </c>
      <c r="E19" s="61">
        <f>'一般公共预算基本支出和项目支出情况-1'!D21</f>
        <v>0</v>
      </c>
      <c r="F19" s="62">
        <f>'一般公共预算基本支出和项目支出情况-1'!E21</f>
        <v>0</v>
      </c>
    </row>
    <row r="20" spans="1:6" ht="17.25" customHeight="1">
      <c r="A20" s="59"/>
      <c r="B20" s="64"/>
      <c r="C20" s="61" t="str">
        <f>'一般公共预算基本支出和项目支出情况表-2'!A22</f>
        <v>    水电费(商品和服务支出)</v>
      </c>
      <c r="D20" s="62">
        <f>'一般公共预算基本支出和项目支出情况表-2'!B22</f>
        <v>19.15</v>
      </c>
      <c r="E20" s="61">
        <f>'一般公共预算基本支出和项目支出情况-1'!D22</f>
        <v>0</v>
      </c>
      <c r="F20" s="62">
        <f>'一般公共预算基本支出和项目支出情况-1'!E22</f>
        <v>0</v>
      </c>
    </row>
    <row r="21" spans="1:6" ht="17.25" customHeight="1">
      <c r="A21" s="59"/>
      <c r="B21" s="64"/>
      <c r="C21" s="61" t="str">
        <f>'一般公共预算基本支出和项目支出情况表-2'!A23</f>
        <v>    邮电费(商品和服务支出)</v>
      </c>
      <c r="D21" s="62">
        <f>'一般公共预算基本支出和项目支出情况表-2'!B23</f>
        <v>7.3</v>
      </c>
      <c r="E21" s="61">
        <f>'一般公共预算基本支出和项目支出情况-1'!D23</f>
        <v>0</v>
      </c>
      <c r="F21" s="62">
        <f>'一般公共预算基本支出和项目支出情况-1'!E23</f>
        <v>0</v>
      </c>
    </row>
    <row r="22" spans="1:6" ht="17.25" customHeight="1">
      <c r="A22" s="59"/>
      <c r="B22" s="64"/>
      <c r="C22" s="61" t="str">
        <f>'一般公共预算基本支出和项目支出情况表-2'!A24</f>
        <v>    物业管理费(商品和服务支出)</v>
      </c>
      <c r="D22" s="62">
        <f>'一般公共预算基本支出和项目支出情况表-2'!B24</f>
        <v>1.15</v>
      </c>
      <c r="E22" s="61">
        <f>'一般公共预算基本支出和项目支出情况-1'!D24</f>
        <v>0</v>
      </c>
      <c r="F22" s="62">
        <f>'一般公共预算基本支出和项目支出情况-1'!E24</f>
        <v>0</v>
      </c>
    </row>
    <row r="23" spans="1:6" ht="17.25" customHeight="1">
      <c r="A23" s="59"/>
      <c r="B23" s="64"/>
      <c r="C23" s="61" t="str">
        <f>'一般公共预算基本支出和项目支出情况表-2'!A25</f>
        <v>    手续费(商品和服务支出)</v>
      </c>
      <c r="D23" s="62">
        <f>'一般公共预算基本支出和项目支出情况表-2'!B25</f>
        <v>0.21</v>
      </c>
      <c r="E23" s="61">
        <f>'一般公共预算基本支出和项目支出情况-1'!D25</f>
        <v>0</v>
      </c>
      <c r="F23" s="62">
        <f>'一般公共预算基本支出和项目支出情况-1'!E25</f>
        <v>0</v>
      </c>
    </row>
    <row r="24" spans="1:6" ht="17.25" customHeight="1">
      <c r="A24" s="59"/>
      <c r="B24" s="64"/>
      <c r="C24" s="61" t="str">
        <f>'一般公共预算基本支出和项目支出情况表-2'!A26</f>
        <v>    差旅费(商品和服务支出)</v>
      </c>
      <c r="D24" s="62">
        <f>'一般公共预算基本支出和项目支出情况表-2'!B26</f>
        <v>19.91</v>
      </c>
      <c r="E24" s="61">
        <f>'一般公共预算基本支出和项目支出情况-1'!D26</f>
        <v>0</v>
      </c>
      <c r="F24" s="62">
        <f>'一般公共预算基本支出和项目支出情况-1'!E26</f>
        <v>0</v>
      </c>
    </row>
    <row r="25" spans="1:6" ht="19.5" customHeight="1">
      <c r="A25" s="59"/>
      <c r="B25" s="64"/>
      <c r="C25" s="61" t="str">
        <f>'一般公共预算基本支出和项目支出情况表-2'!A27</f>
        <v>    教学业务费(商品和服务支出)</v>
      </c>
      <c r="D25" s="62">
        <f>'一般公共预算基本支出和项目支出情况表-2'!B27</f>
        <v>0.2</v>
      </c>
      <c r="E25" s="61">
        <f>'一般公共预算基本支出和项目支出情况-1'!D27</f>
        <v>0</v>
      </c>
      <c r="F25" s="62">
        <f>'一般公共预算基本支出和项目支出情况-1'!E27</f>
        <v>0</v>
      </c>
    </row>
    <row r="26" spans="1:6" ht="19.5" customHeight="1">
      <c r="A26" s="59"/>
      <c r="B26" s="64"/>
      <c r="C26" s="61" t="str">
        <f>'一般公共预算基本支出和项目支出情况表-2'!A28</f>
        <v>    离退休人员公用支出(商品和服务支出)</v>
      </c>
      <c r="D26" s="62">
        <f>'一般公共预算基本支出和项目支出情况表-2'!B28</f>
        <v>1.35</v>
      </c>
      <c r="E26" s="61">
        <f>'一般公共预算基本支出和项目支出情况-1'!D28</f>
        <v>0</v>
      </c>
      <c r="F26" s="62">
        <f>'一般公共预算基本支出和项目支出情况-1'!E28</f>
        <v>0</v>
      </c>
    </row>
    <row r="27" spans="1:6" ht="19.5" customHeight="1">
      <c r="A27" s="59"/>
      <c r="B27" s="64"/>
      <c r="C27" s="61" t="str">
        <f>'一般公共预算基本支出和项目支出情况表-2'!A29</f>
        <v>    咨询费(商品和服务支出)</v>
      </c>
      <c r="D27" s="62">
        <f>'一般公共预算基本支出和项目支出情况表-2'!B29</f>
        <v>1</v>
      </c>
      <c r="E27" s="61">
        <f>'一般公共预算基本支出和项目支出情况-1'!D29</f>
        <v>0</v>
      </c>
      <c r="F27" s="62">
        <f>'一般公共预算基本支出和项目支出情况-1'!E29</f>
        <v>0</v>
      </c>
    </row>
    <row r="28" spans="1:6" ht="19.5" customHeight="1">
      <c r="A28" s="59"/>
      <c r="B28" s="64"/>
      <c r="C28" s="61" t="str">
        <f>'一般公共预算基本支出和项目支出情况表-2'!A30</f>
        <v>    劳务费(商品和服务支出)</v>
      </c>
      <c r="D28" s="62">
        <f>'一般公共预算基本支出和项目支出情况表-2'!B30</f>
        <v>3.04</v>
      </c>
      <c r="E28" s="61">
        <f>'一般公共预算基本支出和项目支出情况-1'!D30</f>
        <v>0</v>
      </c>
      <c r="F28" s="62">
        <f>'一般公共预算基本支出和项目支出情况-1'!E30</f>
        <v>0</v>
      </c>
    </row>
    <row r="29" spans="1:6" ht="19.5" customHeight="1">
      <c r="A29" s="59"/>
      <c r="B29" s="64"/>
      <c r="C29" s="61" t="str">
        <f>'一般公共预算基本支出和项目支出情况表-2'!A31</f>
        <v>    委托业务费(商品和服务支出)</v>
      </c>
      <c r="D29" s="62">
        <f>'一般公共预算基本支出和项目支出情况表-2'!B31</f>
        <v>20</v>
      </c>
      <c r="E29" s="61">
        <f>'一般公共预算基本支出和项目支出情况-1'!D31</f>
        <v>0</v>
      </c>
      <c r="F29" s="62">
        <f>'一般公共预算基本支出和项目支出情况-1'!E31</f>
        <v>0</v>
      </c>
    </row>
    <row r="30" spans="1:6" ht="19.5" customHeight="1">
      <c r="A30" s="59"/>
      <c r="B30" s="64"/>
      <c r="C30" s="61" t="str">
        <f>'一般公共预算基本支出和项目支出情况表-2'!A32</f>
        <v>    工会经费(商品和服务支出)</v>
      </c>
      <c r="D30" s="62">
        <f>'一般公共预算基本支出和项目支出情况表-2'!B32</f>
        <v>19.6</v>
      </c>
      <c r="E30" s="61">
        <f>'一般公共预算基本支出和项目支出情况-1'!D32</f>
        <v>0</v>
      </c>
      <c r="F30" s="62">
        <f>'一般公共预算基本支出和项目支出情况-1'!E32</f>
        <v>0</v>
      </c>
    </row>
    <row r="31" spans="1:6" ht="17.25" customHeight="1">
      <c r="A31" s="59"/>
      <c r="B31" s="64"/>
      <c r="C31" s="61" t="str">
        <f>'一般公共预算基本支出和项目支出情况表-2'!A33</f>
        <v>    公务用车运行维护费(商品和服务支出)</v>
      </c>
      <c r="D31" s="62">
        <f>'一般公共预算基本支出和项目支出情况表-2'!B33</f>
        <v>13</v>
      </c>
      <c r="E31" s="61">
        <f>'一般公共预算基本支出和项目支出情况-1'!D33</f>
        <v>0</v>
      </c>
      <c r="F31" s="62">
        <f>'一般公共预算基本支出和项目支出情况-1'!E33</f>
        <v>0</v>
      </c>
    </row>
    <row r="32" spans="1:6" ht="19.5" customHeight="1">
      <c r="A32" s="59"/>
      <c r="B32" s="64"/>
      <c r="C32" s="61" t="str">
        <f>'一般公共预算基本支出和项目支出情况表-2'!A34</f>
        <v>    其他交通费用(商品和服务支出)</v>
      </c>
      <c r="D32" s="62">
        <f>'一般公共预算基本支出和项目支出情况表-2'!B34</f>
        <v>15</v>
      </c>
      <c r="E32" s="61">
        <f>'一般公共预算基本支出和项目支出情况-1'!D34</f>
        <v>0</v>
      </c>
      <c r="F32" s="62">
        <f>'一般公共预算基本支出和项目支出情况-1'!E34</f>
        <v>0</v>
      </c>
    </row>
    <row r="33" spans="1:6" ht="19.5" customHeight="1">
      <c r="A33" s="59"/>
      <c r="B33" s="64"/>
      <c r="C33" s="61" t="str">
        <f>'一般公共预算基本支出和项目支出情况表-2'!A35</f>
        <v>    其他商品和服务支出(商品和服务支出)</v>
      </c>
      <c r="D33" s="62">
        <f>'一般公共预算基本支出和项目支出情况表-2'!B35</f>
        <v>26.34</v>
      </c>
      <c r="E33" s="61">
        <f>'一般公共预算基本支出和项目支出情况-1'!D35</f>
        <v>0</v>
      </c>
      <c r="F33" s="62">
        <f>'一般公共预算基本支出和项目支出情况-1'!E35</f>
        <v>0</v>
      </c>
    </row>
    <row r="34" spans="1:6" ht="19.5" customHeight="1">
      <c r="A34" s="59"/>
      <c r="B34" s="64"/>
      <c r="C34" s="61" t="str">
        <f>'一般公共预算基本支出和项目支出情况表-2'!A36</f>
        <v>  对个人和家庭的补助</v>
      </c>
      <c r="D34" s="62">
        <f>'一般公共预算基本支出和项目支出情况表-2'!B36</f>
        <v>146.72</v>
      </c>
      <c r="E34" s="61">
        <f>'一般公共预算基本支出和项目支出情况-1'!D36</f>
        <v>0</v>
      </c>
      <c r="F34" s="62">
        <f>'一般公共预算基本支出和项目支出情况-1'!E36</f>
        <v>0</v>
      </c>
    </row>
    <row r="35" spans="1:6" ht="19.5" customHeight="1">
      <c r="A35" s="59"/>
      <c r="B35" s="64"/>
      <c r="C35" s="61" t="str">
        <f>'一般公共预算基本支出和项目支出情况表-2'!A37</f>
        <v>    抚恤金(对个人和家庭的补助)</v>
      </c>
      <c r="D35" s="62">
        <f>'一般公共预算基本支出和项目支出情况表-2'!B37</f>
        <v>5</v>
      </c>
      <c r="E35" s="61">
        <f>'一般公共预算基本支出和项目支出情况-1'!D37</f>
        <v>0</v>
      </c>
      <c r="F35" s="62">
        <f>'一般公共预算基本支出和项目支出情况-1'!E37</f>
        <v>0</v>
      </c>
    </row>
    <row r="36" spans="1:6" ht="19.5" customHeight="1">
      <c r="A36" s="59"/>
      <c r="B36" s="64"/>
      <c r="C36" s="61" t="str">
        <f>'一般公共预算基本支出和项目支出情况表-2'!A38</f>
        <v>    生活补助(对个人和家庭的补助)</v>
      </c>
      <c r="D36" s="62">
        <f>'一般公共预算基本支出和项目支出情况表-2'!B38</f>
        <v>3</v>
      </c>
      <c r="E36" s="61">
        <f>'一般公共预算基本支出和项目支出情况-1'!D38</f>
        <v>0</v>
      </c>
      <c r="F36" s="62">
        <f>'一般公共预算基本支出和项目支出情况-1'!E38</f>
        <v>0</v>
      </c>
    </row>
    <row r="37" spans="1:6" ht="19.5" customHeight="1">
      <c r="A37" s="59"/>
      <c r="B37" s="64"/>
      <c r="C37" s="61" t="str">
        <f>'一般公共预算基本支出和项目支出情况表-2'!A39</f>
        <v>    医疗费(对个人和家庭的补助)</v>
      </c>
      <c r="D37" s="62">
        <f>'一般公共预算基本支出和项目支出情况表-2'!B39</f>
        <v>3</v>
      </c>
      <c r="E37" s="61">
        <f>'一般公共预算基本支出和项目支出情况-1'!D39</f>
        <v>0</v>
      </c>
      <c r="F37" s="62">
        <f>'一般公共预算基本支出和项目支出情况-1'!E39</f>
        <v>0</v>
      </c>
    </row>
    <row r="38" spans="1:6" ht="19.5" customHeight="1">
      <c r="A38" s="59"/>
      <c r="B38" s="64"/>
      <c r="C38" s="61" t="str">
        <f>'一般公共预算基本支出和项目支出情况表-2'!A40</f>
        <v>    助学金(对个人和家庭的补助)</v>
      </c>
      <c r="D38" s="62">
        <f>'一般公共预算基本支出和项目支出情况表-2'!B40</f>
        <v>25</v>
      </c>
      <c r="E38" s="61">
        <f>'一般公共预算基本支出和项目支出情况-1'!D40</f>
        <v>0</v>
      </c>
      <c r="F38" s="62">
        <f>'一般公共预算基本支出和项目支出情况-1'!E40</f>
        <v>0</v>
      </c>
    </row>
    <row r="39" spans="1:6" ht="19.5" customHeight="1">
      <c r="A39" s="59"/>
      <c r="B39" s="64"/>
      <c r="C39" s="61" t="str">
        <f>'一般公共预算基本支出和项目支出情况表-2'!A41</f>
        <v>    住房公积金(对个人和家庭的补助)</v>
      </c>
      <c r="D39" s="62">
        <f>'一般公共预算基本支出和项目支出情况表-2'!B41</f>
        <v>109</v>
      </c>
      <c r="E39" s="61">
        <f>'一般公共预算基本支出和项目支出情况-1'!D41</f>
        <v>0</v>
      </c>
      <c r="F39" s="62">
        <f>'一般公共预算基本支出和项目支出情况-1'!E41</f>
        <v>0</v>
      </c>
    </row>
    <row r="40" spans="1:6" ht="19.5" customHeight="1">
      <c r="A40" s="59"/>
      <c r="B40" s="64"/>
      <c r="C40" s="61" t="str">
        <f>'一般公共预算基本支出和项目支出情况表-2'!A42</f>
        <v>    其他对个人和家庭的补助支出(对个人和家庭的补助)</v>
      </c>
      <c r="D40" s="62">
        <f>'一般公共预算基本支出和项目支出情况表-2'!B42</f>
        <v>1.72</v>
      </c>
      <c r="E40" s="61">
        <f>'一般公共预算基本支出和项目支出情况-1'!D42</f>
        <v>0</v>
      </c>
      <c r="F40" s="62">
        <f>'一般公共预算基本支出和项目支出情况-1'!E42</f>
        <v>0</v>
      </c>
    </row>
    <row r="41" spans="1:6" ht="17.25" customHeight="1">
      <c r="A41" s="59"/>
      <c r="B41" s="64"/>
      <c r="C41" s="61" t="str">
        <f>'一般公共预算基本支出和项目支出情况表-2'!A43</f>
        <v>项目支出</v>
      </c>
      <c r="D41" s="62">
        <f>'一般公共预算基本支出和项目支出情况表-2'!B43</f>
        <v>401.18</v>
      </c>
      <c r="E41" s="61">
        <f>'一般公共预算基本支出和项目支出情况-1'!D43</f>
        <v>0</v>
      </c>
      <c r="F41" s="62">
        <f>'一般公共预算基本支出和项目支出情况-1'!E43</f>
        <v>0</v>
      </c>
    </row>
    <row r="42" spans="1:6" ht="17.25" customHeight="1">
      <c r="A42" s="59"/>
      <c r="B42" s="64"/>
      <c r="C42" s="61" t="str">
        <f>'一般公共预算基本支出和项目支出情况表-2'!A44</f>
        <v>  商品和服务支出</v>
      </c>
      <c r="D42" s="62">
        <f>'一般公共预算基本支出和项目支出情况表-2'!B44</f>
        <v>252.25</v>
      </c>
      <c r="E42" s="61">
        <f>'一般公共预算基本支出和项目支出情况-1'!D44</f>
        <v>0</v>
      </c>
      <c r="F42" s="62">
        <f>'一般公共预算基本支出和项目支出情况-1'!E44</f>
        <v>0</v>
      </c>
    </row>
    <row r="43" spans="1:6" ht="17.25" customHeight="1">
      <c r="A43" s="59"/>
      <c r="B43" s="64"/>
      <c r="C43" s="61" t="str">
        <f>'一般公共预算基本支出和项目支出情况表-2'!A45</f>
        <v>    办公费(商品和服务支出)</v>
      </c>
      <c r="D43" s="62">
        <f>'一般公共预算基本支出和项目支出情况表-2'!B45</f>
        <v>3.49</v>
      </c>
      <c r="E43" s="61">
        <f>'一般公共预算基本支出和项目支出情况-1'!D45</f>
        <v>0</v>
      </c>
      <c r="F43" s="62">
        <f>'一般公共预算基本支出和项目支出情况-1'!E45</f>
        <v>0</v>
      </c>
    </row>
    <row r="44" spans="1:6" ht="19.5" customHeight="1">
      <c r="A44" s="59"/>
      <c r="B44" s="64"/>
      <c r="C44" s="61" t="str">
        <f>'一般公共预算基本支出和项目支出情况表-2'!A46</f>
        <v>    水电费(商品和服务支出)</v>
      </c>
      <c r="D44" s="62">
        <f>'一般公共预算基本支出和项目支出情况表-2'!B46</f>
        <v>35.22</v>
      </c>
      <c r="E44" s="61">
        <f>'一般公共预算基本支出和项目支出情况-1'!D46</f>
        <v>0</v>
      </c>
      <c r="F44" s="62">
        <f>'一般公共预算基本支出和项目支出情况-1'!E46</f>
        <v>0</v>
      </c>
    </row>
    <row r="45" spans="1:6" ht="19.5" customHeight="1">
      <c r="A45" s="59"/>
      <c r="B45" s="64"/>
      <c r="C45" s="61" t="str">
        <f>'一般公共预算基本支出和项目支出情况表-2'!A47</f>
        <v>    邮电费(商品和服务支出)</v>
      </c>
      <c r="D45" s="62">
        <f>'一般公共预算基本支出和项目支出情况表-2'!B47</f>
        <v>13.7</v>
      </c>
      <c r="E45" s="61">
        <f>'一般公共预算基本支出和项目支出情况-1'!D47</f>
        <v>0</v>
      </c>
      <c r="F45" s="62">
        <f>'一般公共预算基本支出和项目支出情况-1'!E47</f>
        <v>0</v>
      </c>
    </row>
    <row r="46" spans="1:6" ht="19.5" customHeight="1">
      <c r="A46" s="59"/>
      <c r="B46" s="64"/>
      <c r="C46" s="61" t="str">
        <f>'一般公共预算基本支出和项目支出情况表-2'!A48</f>
        <v>    物业管理费(商品和服务支出)</v>
      </c>
      <c r="D46" s="62">
        <f>'一般公共预算基本支出和项目支出情况表-2'!B48</f>
        <v>71.32</v>
      </c>
      <c r="E46" s="61">
        <f>'一般公共预算基本支出和项目支出情况-1'!D48</f>
        <v>0</v>
      </c>
      <c r="F46" s="62">
        <f>'一般公共预算基本支出和项目支出情况-1'!E48</f>
        <v>0</v>
      </c>
    </row>
    <row r="47" spans="1:6" ht="19.5" customHeight="1">
      <c r="A47" s="59"/>
      <c r="B47" s="64"/>
      <c r="C47" s="61" t="str">
        <f>'一般公共预算基本支出和项目支出情况表-2'!A49</f>
        <v>    差旅费(商品和服务支出)</v>
      </c>
      <c r="D47" s="62">
        <f>'一般公共预算基本支出和项目支出情况表-2'!B49</f>
        <v>7.6</v>
      </c>
      <c r="E47" s="61">
        <f>'一般公共预算基本支出和项目支出情况-1'!D49</f>
        <v>0</v>
      </c>
      <c r="F47" s="62">
        <f>'一般公共预算基本支出和项目支出情况-1'!E49</f>
        <v>0</v>
      </c>
    </row>
    <row r="48" spans="1:6" ht="19.5" customHeight="1">
      <c r="A48" s="59"/>
      <c r="B48" s="64"/>
      <c r="C48" s="61" t="str">
        <f>'一般公共预算基本支出和项目支出情况表-2'!A50</f>
        <v>    维修（护）费(商品和服务支出)</v>
      </c>
      <c r="D48" s="62">
        <f>'一般公共预算基本支出和项目支出情况表-2'!B50</f>
        <v>60</v>
      </c>
      <c r="E48" s="61">
        <f>'一般公共预算基本支出和项目支出情况-1'!D50</f>
        <v>0</v>
      </c>
      <c r="F48" s="62">
        <f>'一般公共预算基本支出和项目支出情况-1'!E50</f>
        <v>0</v>
      </c>
    </row>
    <row r="49" spans="1:6" ht="19.5" customHeight="1">
      <c r="A49" s="59"/>
      <c r="B49" s="64"/>
      <c r="C49" s="61" t="str">
        <f>'一般公共预算基本支出和项目支出情况表-2'!A51</f>
        <v>    培训费(商品和服务支出)</v>
      </c>
      <c r="D49" s="62">
        <f>'一般公共预算基本支出和项目支出情况表-2'!B51</f>
        <v>30</v>
      </c>
      <c r="E49" s="61">
        <f>'一般公共预算基本支出和项目支出情况-1'!D51</f>
        <v>0</v>
      </c>
      <c r="F49" s="62">
        <f>'一般公共预算基本支出和项目支出情况-1'!E51</f>
        <v>0</v>
      </c>
    </row>
    <row r="50" spans="1:6" ht="19.5" customHeight="1">
      <c r="A50" s="59"/>
      <c r="B50" s="64"/>
      <c r="C50" s="61" t="str">
        <f>'一般公共预算基本支出和项目支出情况表-2'!A52</f>
        <v>    劳务费(商品和服务支出)</v>
      </c>
      <c r="D50" s="62">
        <f>'一般公共预算基本支出和项目支出情况表-2'!B52</f>
        <v>6.42</v>
      </c>
      <c r="E50" s="61">
        <f>'一般公共预算基本支出和项目支出情况-1'!D52</f>
        <v>0</v>
      </c>
      <c r="F50" s="62">
        <f>'一般公共预算基本支出和项目支出情况-1'!E52</f>
        <v>0</v>
      </c>
    </row>
    <row r="51" spans="1:6" ht="19.5" customHeight="1">
      <c r="A51" s="59"/>
      <c r="B51" s="64"/>
      <c r="C51" s="61" t="str">
        <f>'一般公共预算基本支出和项目支出情况表-2'!A53</f>
        <v>    工会经费(商品和服务支出)</v>
      </c>
      <c r="D51" s="62">
        <f>'一般公共预算基本支出和项目支出情况表-2'!B53</f>
        <v>24.5</v>
      </c>
      <c r="E51" s="61">
        <f>'一般公共预算基本支出和项目支出情况-1'!D53</f>
        <v>0</v>
      </c>
      <c r="F51" s="62">
        <f>'一般公共预算基本支出和项目支出情况-1'!E53</f>
        <v>0</v>
      </c>
    </row>
    <row r="52" spans="1:6" ht="19.5" customHeight="1">
      <c r="A52" s="59"/>
      <c r="B52" s="64"/>
      <c r="C52" s="61" t="str">
        <f>'一般公共预算基本支出和项目支出情况表-2'!A54</f>
        <v>  其他资本性支出</v>
      </c>
      <c r="D52" s="62">
        <f>'一般公共预算基本支出和项目支出情况表-2'!B54</f>
        <v>148.93</v>
      </c>
      <c r="E52" s="61">
        <f>'一般公共预算基本支出和项目支出情况-1'!D54</f>
        <v>0</v>
      </c>
      <c r="F52" s="62">
        <f>'一般公共预算基本支出和项目支出情况-1'!E54</f>
        <v>0</v>
      </c>
    </row>
    <row r="53" spans="1:6" ht="19.5" customHeight="1">
      <c r="A53" s="59"/>
      <c r="B53" s="64"/>
      <c r="C53" s="61" t="str">
        <f>'一般公共预算基本支出和项目支出情况表-2'!A55</f>
        <v>    专用设备购置(其他资本性支出)</v>
      </c>
      <c r="D53" s="62">
        <f>'一般公共预算基本支出和项目支出情况表-2'!B55</f>
        <v>148.93</v>
      </c>
      <c r="E53" s="61">
        <f>'一般公共预算基本支出和项目支出情况-1'!D55</f>
        <v>0</v>
      </c>
      <c r="F53" s="62">
        <f>'一般公共预算基本支出和项目支出情况-1'!E55</f>
        <v>0</v>
      </c>
    </row>
    <row r="54" spans="1:6" ht="19.5" customHeight="1">
      <c r="A54" s="59"/>
      <c r="B54" s="64"/>
      <c r="C54" s="61">
        <f>'一般公共预算基本支出和项目支出情况表-2'!A56</f>
        <v>0</v>
      </c>
      <c r="D54" s="62">
        <f>'一般公共预算基本支出和项目支出情况表-2'!B56</f>
        <v>0</v>
      </c>
      <c r="E54" s="61">
        <f>'一般公共预算基本支出和项目支出情况-1'!D56</f>
        <v>0</v>
      </c>
      <c r="F54" s="62">
        <f>'一般公共预算基本支出和项目支出情况-1'!E56</f>
        <v>0</v>
      </c>
    </row>
    <row r="55" spans="1:6" ht="19.5" customHeight="1">
      <c r="A55" s="59"/>
      <c r="B55" s="64"/>
      <c r="C55" s="61">
        <f>'一般公共预算基本支出和项目支出情况表-2'!A57</f>
        <v>0</v>
      </c>
      <c r="D55" s="62">
        <f>'一般公共预算基本支出和项目支出情况表-2'!B57</f>
        <v>0</v>
      </c>
      <c r="E55" s="61">
        <f>'一般公共预算基本支出和项目支出情况-1'!D57</f>
        <v>0</v>
      </c>
      <c r="F55" s="62">
        <f>'一般公共预算基本支出和项目支出情况-1'!E57</f>
        <v>0</v>
      </c>
    </row>
    <row r="56" spans="1:6" ht="19.5" customHeight="1">
      <c r="A56" s="59"/>
      <c r="B56" s="64"/>
      <c r="C56" s="61">
        <f>'一般公共预算基本支出和项目支出情况表-2'!A58</f>
        <v>0</v>
      </c>
      <c r="D56" s="62">
        <f>'一般公共预算基本支出和项目支出情况表-2'!B58</f>
        <v>0</v>
      </c>
      <c r="E56" s="61">
        <f>'一般公共预算基本支出和项目支出情况-1'!D58</f>
        <v>0</v>
      </c>
      <c r="F56" s="62">
        <f>'一般公共预算基本支出和项目支出情况-1'!E58</f>
        <v>0</v>
      </c>
    </row>
    <row r="57" spans="1:6" ht="19.5" customHeight="1">
      <c r="A57" s="59"/>
      <c r="B57" s="64"/>
      <c r="C57" s="61">
        <f>'一般公共预算基本支出和项目支出情况表-2'!A59</f>
        <v>0</v>
      </c>
      <c r="D57" s="62">
        <f>'一般公共预算基本支出和项目支出情况表-2'!B59</f>
        <v>0</v>
      </c>
      <c r="E57" s="61">
        <f>'一般公共预算基本支出和项目支出情况-1'!D59</f>
        <v>0</v>
      </c>
      <c r="F57" s="62">
        <f>'一般公共预算基本支出和项目支出情况-1'!E59</f>
        <v>0</v>
      </c>
    </row>
    <row r="58" spans="1:6" ht="19.5" customHeight="1">
      <c r="A58" s="59"/>
      <c r="B58" s="64"/>
      <c r="C58" s="61">
        <f>'一般公共预算基本支出和项目支出情况表-2'!A60</f>
        <v>0</v>
      </c>
      <c r="D58" s="62">
        <f>'一般公共预算基本支出和项目支出情况表-2'!B60</f>
        <v>0</v>
      </c>
      <c r="E58" s="61">
        <f>'一般公共预算基本支出和项目支出情况-1'!D60</f>
        <v>0</v>
      </c>
      <c r="F58" s="62">
        <f>'一般公共预算基本支出和项目支出情况-1'!E60</f>
        <v>0</v>
      </c>
    </row>
    <row r="59" spans="1:6" ht="19.5" customHeight="1">
      <c r="A59" s="59"/>
      <c r="B59" s="64"/>
      <c r="C59" s="61">
        <f>'一般公共预算基本支出和项目支出情况表-2'!A61</f>
        <v>0</v>
      </c>
      <c r="D59" s="62">
        <f>'一般公共预算基本支出和项目支出情况表-2'!B61</f>
        <v>0</v>
      </c>
      <c r="E59" s="61">
        <f>'一般公共预算基本支出和项目支出情况-1'!D61</f>
        <v>0</v>
      </c>
      <c r="F59" s="62">
        <f>'一般公共预算基本支出和项目支出情况-1'!E61</f>
        <v>0</v>
      </c>
    </row>
    <row r="60" spans="1:6" ht="19.5" customHeight="1">
      <c r="A60" s="59"/>
      <c r="B60" s="64"/>
      <c r="C60" s="61">
        <f>'一般公共预算基本支出和项目支出情况表-2'!A62</f>
        <v>0</v>
      </c>
      <c r="D60" s="62">
        <f>'一般公共预算基本支出和项目支出情况表-2'!B62</f>
        <v>0</v>
      </c>
      <c r="E60" s="61">
        <f>'一般公共预算基本支出和项目支出情况-1'!D62</f>
        <v>0</v>
      </c>
      <c r="F60" s="62">
        <f>'一般公共预算基本支出和项目支出情况-1'!E62</f>
        <v>0</v>
      </c>
    </row>
    <row r="61" spans="1:6" ht="19.5" customHeight="1">
      <c r="A61" s="59"/>
      <c r="B61" s="64"/>
      <c r="C61" s="61">
        <f>'一般公共预算基本支出和项目支出情况表-2'!A63</f>
        <v>0</v>
      </c>
      <c r="D61" s="62">
        <f>'一般公共预算基本支出和项目支出情况表-2'!B63</f>
        <v>0</v>
      </c>
      <c r="E61" s="61">
        <f>'一般公共预算基本支出和项目支出情况-1'!D63</f>
        <v>0</v>
      </c>
      <c r="F61" s="62">
        <f>'一般公共预算基本支出和项目支出情况-1'!E63</f>
        <v>0</v>
      </c>
    </row>
    <row r="62" spans="1:6" ht="19.5" customHeight="1">
      <c r="A62" s="59"/>
      <c r="B62" s="64"/>
      <c r="C62" s="61">
        <f>'一般公共预算基本支出和项目支出情况表-2'!A64</f>
        <v>0</v>
      </c>
      <c r="D62" s="62">
        <f>'一般公共预算基本支出和项目支出情况表-2'!B64</f>
        <v>0</v>
      </c>
      <c r="E62" s="61">
        <f>'一般公共预算基本支出和项目支出情况-1'!D64</f>
        <v>0</v>
      </c>
      <c r="F62" s="62">
        <f>'一般公共预算基本支出和项目支出情况-1'!E64</f>
        <v>0</v>
      </c>
    </row>
    <row r="63" spans="1:6" ht="19.5" customHeight="1">
      <c r="A63" s="59"/>
      <c r="B63" s="64"/>
      <c r="C63" s="61">
        <f>'一般公共预算基本支出和项目支出情况表-2'!A65</f>
        <v>0</v>
      </c>
      <c r="D63" s="62">
        <f>'一般公共预算基本支出和项目支出情况表-2'!B65</f>
        <v>0</v>
      </c>
      <c r="E63" s="61">
        <f>'一般公共预算基本支出和项目支出情况-1'!D65</f>
        <v>0</v>
      </c>
      <c r="F63" s="62">
        <f>'一般公共预算基本支出和项目支出情况-1'!E65</f>
        <v>0</v>
      </c>
    </row>
    <row r="64" spans="1:6" ht="19.5" customHeight="1">
      <c r="A64" s="59"/>
      <c r="B64" s="64"/>
      <c r="C64" s="61">
        <f>'一般公共预算基本支出和项目支出情况表-2'!A66</f>
        <v>0</v>
      </c>
      <c r="D64" s="62">
        <f>'一般公共预算基本支出和项目支出情况表-2'!B66</f>
        <v>0</v>
      </c>
      <c r="E64" s="61">
        <f>'一般公共预算基本支出和项目支出情况-1'!D66</f>
        <v>0</v>
      </c>
      <c r="F64" s="62">
        <f>'一般公共预算基本支出和项目支出情况-1'!E66</f>
        <v>0</v>
      </c>
    </row>
    <row r="65" spans="1:6" ht="19.5" customHeight="1">
      <c r="A65" s="59"/>
      <c r="B65" s="64"/>
      <c r="C65" s="61">
        <f>'一般公共预算基本支出和项目支出情况表-2'!A67</f>
        <v>0</v>
      </c>
      <c r="D65" s="62">
        <f>'一般公共预算基本支出和项目支出情况表-2'!B67</f>
        <v>0</v>
      </c>
      <c r="E65" s="61">
        <f>'一般公共预算基本支出和项目支出情况-1'!D67</f>
        <v>0</v>
      </c>
      <c r="F65" s="62">
        <f>'一般公共预算基本支出和项目支出情况-1'!E67</f>
        <v>0</v>
      </c>
    </row>
    <row r="66" spans="1:6" ht="19.5" customHeight="1">
      <c r="A66" s="59"/>
      <c r="B66" s="64"/>
      <c r="C66" s="61">
        <f>'一般公共预算基本支出和项目支出情况表-2'!A68</f>
        <v>0</v>
      </c>
      <c r="D66" s="62">
        <f>'一般公共预算基本支出和项目支出情况表-2'!B68</f>
        <v>0</v>
      </c>
      <c r="E66" s="61">
        <f>'一般公共预算基本支出和项目支出情况-1'!D68</f>
        <v>0</v>
      </c>
      <c r="F66" s="62">
        <f>'一般公共预算基本支出和项目支出情况-1'!E68</f>
        <v>0</v>
      </c>
    </row>
    <row r="67" spans="1:6" ht="19.5" customHeight="1">
      <c r="A67" s="59"/>
      <c r="B67" s="64"/>
      <c r="C67" s="61">
        <f>'一般公共预算基本支出和项目支出情况表-2'!A69</f>
        <v>0</v>
      </c>
      <c r="D67" s="62">
        <f>'一般公共预算基本支出和项目支出情况表-2'!B69</f>
        <v>0</v>
      </c>
      <c r="E67" s="61">
        <f>'一般公共预算基本支出和项目支出情况-1'!D69</f>
        <v>0</v>
      </c>
      <c r="F67" s="62">
        <f>'一般公共预算基本支出和项目支出情况-1'!E69</f>
        <v>0</v>
      </c>
    </row>
    <row r="68" spans="1:6" ht="19.5" customHeight="1">
      <c r="A68" s="59"/>
      <c r="B68" s="64"/>
      <c r="C68" s="61">
        <f>'一般公共预算基本支出和项目支出情况表-2'!A70</f>
        <v>0</v>
      </c>
      <c r="D68" s="62">
        <f>'一般公共预算基本支出和项目支出情况表-2'!B70</f>
        <v>0</v>
      </c>
      <c r="E68" s="61">
        <f>'一般公共预算基本支出和项目支出情况-1'!D70</f>
        <v>0</v>
      </c>
      <c r="F68" s="62">
        <f>'一般公共预算基本支出和项目支出情况-1'!E70</f>
        <v>0</v>
      </c>
    </row>
    <row r="69" spans="1:6" ht="19.5" customHeight="1">
      <c r="A69" s="59"/>
      <c r="B69" s="64"/>
      <c r="C69" s="61">
        <f>'一般公共预算基本支出和项目支出情况表-2'!A71</f>
        <v>0</v>
      </c>
      <c r="D69" s="62">
        <f>'一般公共预算基本支出和项目支出情况表-2'!B71</f>
        <v>0</v>
      </c>
      <c r="E69" s="61">
        <f>'一般公共预算基本支出和项目支出情况-1'!D71</f>
        <v>0</v>
      </c>
      <c r="F69" s="62">
        <f>'一般公共预算基本支出和项目支出情况-1'!E71</f>
        <v>0</v>
      </c>
    </row>
    <row r="70" spans="1:6" ht="19.5" customHeight="1">
      <c r="A70" s="59"/>
      <c r="B70" s="64"/>
      <c r="C70" s="61">
        <f>'一般公共预算基本支出和项目支出情况表-2'!A72</f>
        <v>0</v>
      </c>
      <c r="D70" s="62">
        <f>'一般公共预算基本支出和项目支出情况表-2'!B72</f>
        <v>0</v>
      </c>
      <c r="E70" s="61">
        <f>'一般公共预算基本支出和项目支出情况-1'!D72</f>
        <v>0</v>
      </c>
      <c r="F70" s="62">
        <f>'一般公共预算基本支出和项目支出情况-1'!E72</f>
        <v>0</v>
      </c>
    </row>
    <row r="71" spans="1:6" ht="19.5" customHeight="1">
      <c r="A71" s="59"/>
      <c r="B71" s="64"/>
      <c r="C71" s="61">
        <f>'一般公共预算基本支出和项目支出情况表-2'!A73</f>
        <v>0</v>
      </c>
      <c r="D71" s="62">
        <f>'一般公共预算基本支出和项目支出情况表-2'!B73</f>
        <v>0</v>
      </c>
      <c r="E71" s="61">
        <f>'一般公共预算基本支出和项目支出情况-1'!D73</f>
        <v>0</v>
      </c>
      <c r="F71" s="62">
        <f>'一般公共预算基本支出和项目支出情况-1'!E73</f>
        <v>0</v>
      </c>
    </row>
    <row r="72" spans="1:6" ht="19.5" customHeight="1">
      <c r="A72" s="59"/>
      <c r="B72" s="64"/>
      <c r="C72" s="61">
        <f>'一般公共预算基本支出和项目支出情况表-2'!A74</f>
        <v>0</v>
      </c>
      <c r="D72" s="62">
        <f>'一般公共预算基本支出和项目支出情况表-2'!B74</f>
        <v>0</v>
      </c>
      <c r="E72" s="61">
        <f>'一般公共预算基本支出和项目支出情况-1'!D74</f>
        <v>0</v>
      </c>
      <c r="F72" s="62">
        <f>'一般公共预算基本支出和项目支出情况-1'!E74</f>
        <v>0</v>
      </c>
    </row>
    <row r="73" spans="1:6" ht="19.5" customHeight="1">
      <c r="A73" s="59"/>
      <c r="B73" s="64"/>
      <c r="C73" s="61">
        <f>'一般公共预算基本支出和项目支出情况表-2'!A75</f>
        <v>0</v>
      </c>
      <c r="D73" s="62">
        <f>'一般公共预算基本支出和项目支出情况表-2'!B75</f>
        <v>0</v>
      </c>
      <c r="E73" s="61">
        <f>'一般公共预算基本支出和项目支出情况-1'!D75</f>
        <v>0</v>
      </c>
      <c r="F73" s="62">
        <f>'一般公共预算基本支出和项目支出情况-1'!E75</f>
        <v>0</v>
      </c>
    </row>
    <row r="74" spans="1:6" ht="19.5" customHeight="1">
      <c r="A74" s="59"/>
      <c r="B74" s="64"/>
      <c r="C74" s="61">
        <f>'一般公共预算基本支出和项目支出情况表-2'!A76</f>
        <v>0</v>
      </c>
      <c r="D74" s="62">
        <f>'一般公共预算基本支出和项目支出情况表-2'!B76</f>
        <v>0</v>
      </c>
      <c r="E74" s="61">
        <f>'一般公共预算基本支出和项目支出情况-1'!D76</f>
        <v>0</v>
      </c>
      <c r="F74" s="62">
        <f>'一般公共预算基本支出和项目支出情况-1'!E76</f>
        <v>0</v>
      </c>
    </row>
    <row r="75" spans="1:6" ht="19.5" customHeight="1">
      <c r="A75" s="59"/>
      <c r="B75" s="64"/>
      <c r="C75" s="61">
        <f>'一般公共预算基本支出和项目支出情况表-2'!A77</f>
        <v>0</v>
      </c>
      <c r="D75" s="62">
        <f>'一般公共预算基本支出和项目支出情况表-2'!B77</f>
        <v>0</v>
      </c>
      <c r="E75" s="61">
        <f>'一般公共预算基本支出和项目支出情况-1'!D77</f>
        <v>0</v>
      </c>
      <c r="F75" s="62">
        <f>'一般公共预算基本支出和项目支出情况-1'!E77</f>
        <v>0</v>
      </c>
    </row>
    <row r="76" spans="1:6" ht="19.5" customHeight="1">
      <c r="A76" s="59"/>
      <c r="B76" s="64"/>
      <c r="C76" s="61">
        <f>'一般公共预算基本支出和项目支出情况表-2'!A78</f>
        <v>0</v>
      </c>
      <c r="D76" s="62">
        <f>'一般公共预算基本支出和项目支出情况表-2'!B78</f>
        <v>0</v>
      </c>
      <c r="E76" s="61">
        <f>'一般公共预算基本支出和项目支出情况-1'!D78</f>
        <v>0</v>
      </c>
      <c r="F76" s="62">
        <f>'一般公共预算基本支出和项目支出情况-1'!E78</f>
        <v>0</v>
      </c>
    </row>
    <row r="77" spans="1:6" ht="19.5" customHeight="1">
      <c r="A77" s="59"/>
      <c r="B77" s="64"/>
      <c r="C77" s="61">
        <f>'一般公共预算基本支出和项目支出情况表-2'!A79</f>
        <v>0</v>
      </c>
      <c r="D77" s="62">
        <f>'一般公共预算基本支出和项目支出情况表-2'!B79</f>
        <v>0</v>
      </c>
      <c r="E77" s="61">
        <f>'一般公共预算基本支出和项目支出情况-1'!D79</f>
        <v>0</v>
      </c>
      <c r="F77" s="62">
        <f>'一般公共预算基本支出和项目支出情况-1'!E79</f>
        <v>0</v>
      </c>
    </row>
    <row r="78" spans="1:6" ht="19.5" customHeight="1">
      <c r="A78" s="59"/>
      <c r="B78" s="64"/>
      <c r="C78" s="61">
        <f>'一般公共预算基本支出和项目支出情况表-2'!A80</f>
        <v>0</v>
      </c>
      <c r="D78" s="62">
        <f>'一般公共预算基本支出和项目支出情况表-2'!B80</f>
        <v>0</v>
      </c>
      <c r="E78" s="61">
        <f>'一般公共预算基本支出和项目支出情况-1'!D80</f>
        <v>0</v>
      </c>
      <c r="F78" s="62">
        <f>'一般公共预算基本支出和项目支出情况-1'!E80</f>
        <v>0</v>
      </c>
    </row>
    <row r="79" spans="1:6" ht="19.5" customHeight="1">
      <c r="A79" s="59"/>
      <c r="B79" s="64"/>
      <c r="C79" s="61">
        <f>'一般公共预算基本支出和项目支出情况表-2'!A81</f>
        <v>0</v>
      </c>
      <c r="D79" s="62">
        <f>'一般公共预算基本支出和项目支出情况表-2'!B81</f>
        <v>0</v>
      </c>
      <c r="E79" s="61">
        <f>'一般公共预算基本支出和项目支出情况-1'!D81</f>
        <v>0</v>
      </c>
      <c r="F79" s="62">
        <f>'一般公共预算基本支出和项目支出情况-1'!E81</f>
        <v>0</v>
      </c>
    </row>
    <row r="80" spans="1:6" ht="19.5" customHeight="1">
      <c r="A80" s="59"/>
      <c r="B80" s="64"/>
      <c r="C80" s="61">
        <f>'一般公共预算基本支出和项目支出情况表-2'!A82</f>
        <v>0</v>
      </c>
      <c r="D80" s="62">
        <f>'一般公共预算基本支出和项目支出情况表-2'!B82</f>
        <v>0</v>
      </c>
      <c r="E80" s="61">
        <f>'一般公共预算基本支出和项目支出情况-1'!D82</f>
        <v>0</v>
      </c>
      <c r="F80" s="62">
        <f>'一般公共预算基本支出和项目支出情况-1'!E82</f>
        <v>0</v>
      </c>
    </row>
    <row r="81" spans="1:6" ht="19.5" customHeight="1">
      <c r="A81" s="59"/>
      <c r="B81" s="64"/>
      <c r="C81" s="61">
        <f>'一般公共预算基本支出和项目支出情况表-2'!A83</f>
        <v>0</v>
      </c>
      <c r="D81" s="62">
        <f>'一般公共预算基本支出和项目支出情况表-2'!B83</f>
        <v>0</v>
      </c>
      <c r="E81" s="61">
        <f>'一般公共预算基本支出和项目支出情况-1'!D83</f>
        <v>0</v>
      </c>
      <c r="F81" s="62">
        <f>'一般公共预算基本支出和项目支出情况-1'!E83</f>
        <v>0</v>
      </c>
    </row>
    <row r="82" spans="1:6" ht="19.5" customHeight="1">
      <c r="A82" s="59"/>
      <c r="B82" s="64"/>
      <c r="C82" s="61">
        <f>'一般公共预算基本支出和项目支出情况表-2'!A84</f>
        <v>0</v>
      </c>
      <c r="D82" s="62">
        <f>'一般公共预算基本支出和项目支出情况表-2'!B84</f>
        <v>0</v>
      </c>
      <c r="E82" s="61">
        <f>'一般公共预算基本支出和项目支出情况-1'!D84</f>
        <v>0</v>
      </c>
      <c r="F82" s="62">
        <f>'一般公共预算基本支出和项目支出情况-1'!E84</f>
        <v>0</v>
      </c>
    </row>
    <row r="83" spans="1:6" ht="19.5" customHeight="1">
      <c r="A83" s="59"/>
      <c r="B83" s="64"/>
      <c r="C83" s="61">
        <f>'一般公共预算基本支出和项目支出情况表-2'!A85</f>
        <v>0</v>
      </c>
      <c r="D83" s="62">
        <f>'一般公共预算基本支出和项目支出情况表-2'!B85</f>
        <v>0</v>
      </c>
      <c r="E83" s="61">
        <f>'一般公共预算基本支出和项目支出情况-1'!D85</f>
        <v>0</v>
      </c>
      <c r="F83" s="62">
        <f>'一般公共预算基本支出和项目支出情况-1'!E85</f>
        <v>0</v>
      </c>
    </row>
    <row r="84" spans="1:6" ht="19.5" customHeight="1">
      <c r="A84" s="59"/>
      <c r="B84" s="64"/>
      <c r="C84" s="61">
        <f>'一般公共预算基本支出和项目支出情况表-2'!A86</f>
        <v>0</v>
      </c>
      <c r="D84" s="62">
        <f>'一般公共预算基本支出和项目支出情况表-2'!B86</f>
        <v>0</v>
      </c>
      <c r="E84" s="61">
        <f>'一般公共预算基本支出和项目支出情况-1'!D86</f>
        <v>0</v>
      </c>
      <c r="F84" s="62">
        <f>'一般公共预算基本支出和项目支出情况-1'!E86</f>
        <v>0</v>
      </c>
    </row>
    <row r="85" spans="1:6" ht="19.5" customHeight="1">
      <c r="A85" s="59"/>
      <c r="B85" s="64"/>
      <c r="C85" s="61">
        <f>'一般公共预算基本支出和项目支出情况表-2'!A87</f>
        <v>0</v>
      </c>
      <c r="D85" s="62">
        <f>'一般公共预算基本支出和项目支出情况表-2'!B87</f>
        <v>0</v>
      </c>
      <c r="E85" s="61">
        <f>'一般公共预算基本支出和项目支出情况-1'!D87</f>
        <v>0</v>
      </c>
      <c r="F85" s="62">
        <f>'一般公共预算基本支出和项目支出情况-1'!E87</f>
        <v>0</v>
      </c>
    </row>
    <row r="86" spans="1:6" ht="19.5" customHeight="1">
      <c r="A86" s="59"/>
      <c r="B86" s="64"/>
      <c r="C86" s="61">
        <f>'一般公共预算基本支出和项目支出情况表-2'!A88</f>
        <v>0</v>
      </c>
      <c r="D86" s="62">
        <f>'一般公共预算基本支出和项目支出情况表-2'!B88</f>
        <v>0</v>
      </c>
      <c r="E86" s="61">
        <f>'一般公共预算基本支出和项目支出情况-1'!D88</f>
        <v>0</v>
      </c>
      <c r="F86" s="62">
        <f>'一般公共预算基本支出和项目支出情况-1'!E88</f>
        <v>0</v>
      </c>
    </row>
    <row r="87" spans="1:6" ht="19.5" customHeight="1">
      <c r="A87" s="59"/>
      <c r="B87" s="64"/>
      <c r="C87" s="61">
        <f>'一般公共预算基本支出和项目支出情况表-2'!A89</f>
        <v>0</v>
      </c>
      <c r="D87" s="62">
        <f>'一般公共预算基本支出和项目支出情况表-2'!B89</f>
        <v>0</v>
      </c>
      <c r="E87" s="61">
        <f>'一般公共预算基本支出和项目支出情况-1'!D89</f>
        <v>0</v>
      </c>
      <c r="F87" s="62">
        <f>'一般公共预算基本支出和项目支出情况-1'!E89</f>
        <v>0</v>
      </c>
    </row>
    <row r="88" spans="1:6" ht="19.5" customHeight="1">
      <c r="A88" s="59"/>
      <c r="B88" s="64"/>
      <c r="C88" s="61">
        <f>'一般公共预算基本支出和项目支出情况表-2'!A90</f>
        <v>0</v>
      </c>
      <c r="D88" s="62">
        <f>'一般公共预算基本支出和项目支出情况表-2'!B90</f>
        <v>0</v>
      </c>
      <c r="E88" s="61">
        <f>'一般公共预算基本支出和项目支出情况-1'!D90</f>
        <v>0</v>
      </c>
      <c r="F88" s="62">
        <f>'一般公共预算基本支出和项目支出情况-1'!E90</f>
        <v>0</v>
      </c>
    </row>
    <row r="89" spans="1:6" ht="19.5" customHeight="1">
      <c r="A89" s="59"/>
      <c r="B89" s="64"/>
      <c r="C89" s="61">
        <f>'一般公共预算基本支出和项目支出情况表-2'!A91</f>
        <v>0</v>
      </c>
      <c r="D89" s="62">
        <f>'一般公共预算基本支出和项目支出情况表-2'!B91</f>
        <v>0</v>
      </c>
      <c r="E89" s="61">
        <f>'一般公共预算基本支出和项目支出情况-1'!D91</f>
        <v>0</v>
      </c>
      <c r="F89" s="62">
        <f>'一般公共预算基本支出和项目支出情况-1'!E91</f>
        <v>0</v>
      </c>
    </row>
    <row r="90" spans="1:6" ht="19.5" customHeight="1">
      <c r="A90" s="59"/>
      <c r="B90" s="64"/>
      <c r="C90" s="61">
        <f>'一般公共预算基本支出和项目支出情况表-2'!A92</f>
        <v>0</v>
      </c>
      <c r="D90" s="62">
        <f>'一般公共预算基本支出和项目支出情况表-2'!B92</f>
        <v>0</v>
      </c>
      <c r="E90" s="61">
        <f>'一般公共预算基本支出和项目支出情况-1'!D92</f>
        <v>0</v>
      </c>
      <c r="F90" s="62">
        <f>'一般公共预算基本支出和项目支出情况-1'!E92</f>
        <v>0</v>
      </c>
    </row>
    <row r="91" spans="1:6" ht="19.5" customHeight="1">
      <c r="A91" s="59"/>
      <c r="B91" s="64"/>
      <c r="C91" s="61">
        <f>'一般公共预算基本支出和项目支出情况表-2'!A93</f>
        <v>0</v>
      </c>
      <c r="D91" s="62">
        <f>'一般公共预算基本支出和项目支出情况表-2'!B93</f>
        <v>0</v>
      </c>
      <c r="E91" s="61">
        <f>'一般公共预算基本支出和项目支出情况-1'!D93</f>
        <v>0</v>
      </c>
      <c r="F91" s="62">
        <f>'一般公共预算基本支出和项目支出情况-1'!E93</f>
        <v>0</v>
      </c>
    </row>
    <row r="92" spans="1:6" ht="19.5" customHeight="1">
      <c r="A92" s="59"/>
      <c r="B92" s="64"/>
      <c r="C92" s="61">
        <f>'一般公共预算基本支出和项目支出情况表-2'!A94</f>
        <v>0</v>
      </c>
      <c r="D92" s="62">
        <f>'一般公共预算基本支出和项目支出情况表-2'!B94</f>
        <v>0</v>
      </c>
      <c r="E92" s="61">
        <f>'一般公共预算基本支出和项目支出情况-1'!D94</f>
        <v>0</v>
      </c>
      <c r="F92" s="62">
        <f>'一般公共预算基本支出和项目支出情况-1'!E94</f>
        <v>0</v>
      </c>
    </row>
    <row r="93" spans="1:6" ht="19.5" customHeight="1">
      <c r="A93" s="59"/>
      <c r="B93" s="64"/>
      <c r="C93" s="61">
        <f>'一般公共预算基本支出和项目支出情况表-2'!A95</f>
        <v>0</v>
      </c>
      <c r="D93" s="62">
        <f>'一般公共预算基本支出和项目支出情况表-2'!B95</f>
        <v>0</v>
      </c>
      <c r="E93" s="61">
        <f>'一般公共预算基本支出和项目支出情况-1'!D95</f>
        <v>0</v>
      </c>
      <c r="F93" s="62">
        <f>'一般公共预算基本支出和项目支出情况-1'!E95</f>
        <v>0</v>
      </c>
    </row>
    <row r="94" spans="1:6" ht="19.5" customHeight="1">
      <c r="A94" s="59"/>
      <c r="B94" s="64"/>
      <c r="C94" s="61">
        <f>'一般公共预算基本支出和项目支出情况表-2'!A96</f>
        <v>0</v>
      </c>
      <c r="D94" s="62">
        <f>'一般公共预算基本支出和项目支出情况表-2'!B96</f>
        <v>0</v>
      </c>
      <c r="E94" s="61">
        <f>'一般公共预算基本支出和项目支出情况-1'!D96</f>
        <v>0</v>
      </c>
      <c r="F94" s="62">
        <f>'一般公共预算基本支出和项目支出情况-1'!E96</f>
        <v>0</v>
      </c>
    </row>
    <row r="95" spans="1:6" ht="19.5" customHeight="1">
      <c r="A95" s="59"/>
      <c r="B95" s="64"/>
      <c r="C95" s="61">
        <f>'一般公共预算基本支出和项目支出情况表-2'!A97</f>
        <v>0</v>
      </c>
      <c r="D95" s="62">
        <f>'一般公共预算基本支出和项目支出情况表-2'!B97</f>
        <v>0</v>
      </c>
      <c r="E95" s="61">
        <f>'一般公共预算基本支出和项目支出情况-1'!D97</f>
        <v>0</v>
      </c>
      <c r="F95" s="62">
        <f>'一般公共预算基本支出和项目支出情况-1'!E97</f>
        <v>0</v>
      </c>
    </row>
    <row r="96" spans="1:6" ht="19.5" customHeight="1">
      <c r="A96" s="59"/>
      <c r="B96" s="64"/>
      <c r="C96" s="61">
        <f>'一般公共预算基本支出和项目支出情况表-2'!A98</f>
        <v>0</v>
      </c>
      <c r="D96" s="62">
        <f>'一般公共预算基本支出和项目支出情况表-2'!B98</f>
        <v>0</v>
      </c>
      <c r="E96" s="61">
        <f>'一般公共预算基本支出和项目支出情况-1'!D98</f>
        <v>0</v>
      </c>
      <c r="F96" s="62">
        <f>'一般公共预算基本支出和项目支出情况-1'!E98</f>
        <v>0</v>
      </c>
    </row>
    <row r="97" spans="1:6" ht="19.5" customHeight="1">
      <c r="A97" s="59"/>
      <c r="B97" s="64"/>
      <c r="C97" s="61">
        <f>'一般公共预算基本支出和项目支出情况表-2'!A99</f>
        <v>0</v>
      </c>
      <c r="D97" s="62">
        <f>'一般公共预算基本支出和项目支出情况表-2'!B99</f>
        <v>0</v>
      </c>
      <c r="E97" s="61">
        <f>'一般公共预算基本支出和项目支出情况-1'!D99</f>
        <v>0</v>
      </c>
      <c r="F97" s="62">
        <f>'一般公共预算基本支出和项目支出情况-1'!E99</f>
        <v>0</v>
      </c>
    </row>
    <row r="98" spans="1:6" ht="19.5" customHeight="1">
      <c r="A98" s="59"/>
      <c r="B98" s="64"/>
      <c r="C98" s="61">
        <f>'一般公共预算基本支出和项目支出情况表-2'!A100</f>
        <v>0</v>
      </c>
      <c r="D98" s="62">
        <f>'一般公共预算基本支出和项目支出情况表-2'!B100</f>
        <v>0</v>
      </c>
      <c r="E98" s="61">
        <f>'一般公共预算基本支出和项目支出情况-1'!D100</f>
        <v>0</v>
      </c>
      <c r="F98" s="62">
        <f>'一般公共预算基本支出和项目支出情况-1'!E100</f>
        <v>0</v>
      </c>
    </row>
    <row r="99" spans="1:6" ht="19.5" customHeight="1">
      <c r="A99" s="59"/>
      <c r="B99" s="64"/>
      <c r="C99" s="61">
        <f>'一般公共预算基本支出和项目支出情况表-2'!A101</f>
        <v>0</v>
      </c>
      <c r="D99" s="62">
        <f>'一般公共预算基本支出和项目支出情况表-2'!B101</f>
        <v>0</v>
      </c>
      <c r="E99" s="61">
        <f>'一般公共预算基本支出和项目支出情况-1'!D101</f>
        <v>0</v>
      </c>
      <c r="F99" s="62">
        <f>'一般公共预算基本支出和项目支出情况-1'!E101</f>
        <v>0</v>
      </c>
    </row>
    <row r="100" spans="1:6" ht="19.5" customHeight="1">
      <c r="A100" s="59"/>
      <c r="B100" s="64"/>
      <c r="C100" s="61">
        <f>'一般公共预算基本支出和项目支出情况表-2'!A102</f>
        <v>0</v>
      </c>
      <c r="D100" s="62">
        <f>'一般公共预算基本支出和项目支出情况表-2'!B102</f>
        <v>0</v>
      </c>
      <c r="E100" s="61">
        <f>'一般公共预算基本支出和项目支出情况-1'!D102</f>
        <v>0</v>
      </c>
      <c r="F100" s="62">
        <f>'一般公共预算基本支出和项目支出情况-1'!E102</f>
        <v>0</v>
      </c>
    </row>
    <row r="101" spans="1:6" ht="19.5" customHeight="1">
      <c r="A101" s="59"/>
      <c r="B101" s="64"/>
      <c r="C101" s="61">
        <f>'一般公共预算基本支出和项目支出情况表-2'!A103</f>
        <v>0</v>
      </c>
      <c r="D101" s="62">
        <f>'一般公共预算基本支出和项目支出情况表-2'!B103</f>
        <v>0</v>
      </c>
      <c r="E101" s="61">
        <f>'一般公共预算基本支出和项目支出情况-1'!D103</f>
        <v>0</v>
      </c>
      <c r="F101" s="62">
        <f>'一般公共预算基本支出和项目支出情况-1'!E103</f>
        <v>0</v>
      </c>
    </row>
    <row r="102" spans="1:6" ht="19.5" customHeight="1">
      <c r="A102" s="59"/>
      <c r="B102" s="64"/>
      <c r="C102" s="61">
        <f>'一般公共预算基本支出和项目支出情况表-2'!A104</f>
        <v>0</v>
      </c>
      <c r="D102" s="62">
        <f>'一般公共预算基本支出和项目支出情况表-2'!B104</f>
        <v>0</v>
      </c>
      <c r="E102" s="61">
        <f>'一般公共预算基本支出和项目支出情况-1'!D104</f>
        <v>0</v>
      </c>
      <c r="F102" s="62">
        <f>'一般公共预算基本支出和项目支出情况-1'!E104</f>
        <v>0</v>
      </c>
    </row>
    <row r="103" spans="1:6" ht="17.25" customHeight="1">
      <c r="A103" s="65"/>
      <c r="B103" s="64"/>
      <c r="C103" s="61">
        <f>'一般公共预算基本支出和项目支出情况表-2'!A105</f>
        <v>0</v>
      </c>
      <c r="D103" s="62">
        <f>'一般公共预算基本支出和项目支出情况表-2'!B105</f>
        <v>0</v>
      </c>
      <c r="E103" s="61">
        <f>'一般公共预算基本支出和项目支出情况-1'!D105</f>
        <v>0</v>
      </c>
      <c r="F103" s="62">
        <f>'一般公共预算基本支出和项目支出情况-1'!E105</f>
        <v>0</v>
      </c>
    </row>
    <row r="104" spans="1:6" ht="17.25" customHeight="1">
      <c r="A104" s="59"/>
      <c r="B104" s="62"/>
      <c r="C104" s="61">
        <f>'一般公共预算基本支出和项目支出情况表-2'!A106</f>
        <v>0</v>
      </c>
      <c r="D104" s="62">
        <f>'一般公共预算基本支出和项目支出情况表-2'!B106</f>
        <v>0</v>
      </c>
      <c r="E104" s="61">
        <f>'一般公共预算基本支出和项目支出情况-1'!D106</f>
        <v>0</v>
      </c>
      <c r="F104" s="62">
        <f>'一般公共预算基本支出和项目支出情况-1'!E106</f>
        <v>0</v>
      </c>
    </row>
    <row r="105" spans="1:6" ht="17.25" customHeight="1">
      <c r="A105" s="59"/>
      <c r="B105" s="66"/>
      <c r="C105" s="61">
        <f>'一般公共预算基本支出和项目支出情况表-2'!A107</f>
        <v>0</v>
      </c>
      <c r="D105" s="62">
        <f>'一般公共预算基本支出和项目支出情况表-2'!B107</f>
        <v>0</v>
      </c>
      <c r="E105" s="61">
        <f>'一般公共预算基本支出和项目支出情况-1'!D107</f>
        <v>0</v>
      </c>
      <c r="F105" s="62">
        <f>'一般公共预算基本支出和项目支出情况-1'!E107</f>
        <v>0</v>
      </c>
    </row>
    <row r="106" spans="1:6" ht="17.25" customHeight="1">
      <c r="A106" s="59"/>
      <c r="B106" s="62"/>
      <c r="C106" s="61">
        <f>'一般公共预算基本支出和项目支出情况表-2'!A108</f>
        <v>0</v>
      </c>
      <c r="D106" s="62">
        <f>'一般公共预算基本支出和项目支出情况表-2'!B108</f>
        <v>0</v>
      </c>
      <c r="E106" s="61">
        <f>'一般公共预算基本支出和项目支出情况-1'!D108</f>
        <v>0</v>
      </c>
      <c r="F106" s="62">
        <f>'一般公共预算基本支出和项目支出情况-1'!E108</f>
        <v>0</v>
      </c>
    </row>
    <row r="107" spans="1:6" ht="17.25" customHeight="1">
      <c r="A107" s="59"/>
      <c r="B107" s="62"/>
      <c r="C107" s="61">
        <f>'一般公共预算基本支出和项目支出情况表-2'!A109</f>
        <v>0</v>
      </c>
      <c r="D107" s="62">
        <f>'一般公共预算基本支出和项目支出情况表-2'!B109</f>
        <v>0</v>
      </c>
      <c r="E107" s="61">
        <f>'一般公共预算基本支出和项目支出情况-1'!D109</f>
        <v>0</v>
      </c>
      <c r="F107" s="62">
        <f>'一般公共预算基本支出和项目支出情况-1'!E109</f>
        <v>0</v>
      </c>
    </row>
    <row r="108" spans="1:6" ht="17.25" customHeight="1">
      <c r="A108" s="65" t="s">
        <v>22</v>
      </c>
      <c r="B108" s="67">
        <f>B6</f>
        <v>2831.71</v>
      </c>
      <c r="C108" s="65" t="s">
        <v>4</v>
      </c>
      <c r="D108" s="64">
        <f>'一般公共预算基本支出和项目支出情况表-2'!B7</f>
        <v>2831.71</v>
      </c>
      <c r="E108" s="65" t="s">
        <v>4</v>
      </c>
      <c r="F108" s="64">
        <f>'一般公共预算基本支出和项目支出情况-1'!E7</f>
        <v>2831.71</v>
      </c>
    </row>
    <row r="338" spans="116:120" ht="12.75" customHeight="1">
      <c r="DL338" s="5"/>
      <c r="DM338" s="5"/>
      <c r="DN338" s="5"/>
      <c r="DO338" s="91">
        <v>0</v>
      </c>
      <c r="DP338" s="5"/>
    </row>
    <row r="339" spans="115:116" ht="12.75" customHeight="1">
      <c r="DK339" s="5"/>
      <c r="DL339" s="5"/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P20" sqref="P20"/>
    </sheetView>
  </sheetViews>
  <sheetFormatPr defaultColWidth="9.16015625" defaultRowHeight="12.75" customHeight="1"/>
  <cols>
    <col min="1" max="3" width="5.33203125" style="0" customWidth="1"/>
    <col min="4" max="4" width="29.5" style="0" customWidth="1"/>
    <col min="5" max="5" width="19.33203125" style="0" customWidth="1"/>
    <col min="6" max="6" width="16" style="0" customWidth="1"/>
    <col min="7" max="7" width="13.66015625" style="0" customWidth="1"/>
    <col min="8" max="9" width="12.33203125" style="0" customWidth="1"/>
    <col min="10" max="10" width="13.16015625" style="0" customWidth="1"/>
    <col min="11" max="11" width="15.66015625" style="0" customWidth="1"/>
    <col min="12" max="13" width="12.33203125" style="0" customWidth="1"/>
    <col min="14" max="14" width="12.83203125" style="0" customWidth="1"/>
    <col min="15" max="15" width="11.5" style="0" customWidth="1"/>
    <col min="16" max="16" width="11" style="0" customWidth="1"/>
    <col min="17" max="18" width="9.16015625" style="0" customWidth="1"/>
    <col min="19" max="19" width="12" style="0" customWidth="1"/>
    <col min="20" max="20" width="11.33203125" style="0" customWidth="1"/>
  </cols>
  <sheetData>
    <row r="1" spans="1:22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5" t="s">
        <v>44</v>
      </c>
      <c r="U1" s="23"/>
      <c r="V1" s="23"/>
    </row>
    <row r="2" spans="1:22" ht="30.75" customHeight="1">
      <c r="A2" s="58" t="s">
        <v>176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3"/>
      <c r="V2" s="23"/>
    </row>
    <row r="3" spans="1:22" ht="21" customHeight="1">
      <c r="A3" s="95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5" t="s">
        <v>95</v>
      </c>
      <c r="U3" s="23"/>
      <c r="V3" s="23"/>
    </row>
    <row r="4" spans="1:22" ht="21" customHeight="1">
      <c r="A4" s="29" t="s">
        <v>177</v>
      </c>
      <c r="B4" s="18"/>
      <c r="C4" s="18"/>
      <c r="D4" s="97" t="s">
        <v>65</v>
      </c>
      <c r="E4" s="96" t="s">
        <v>46</v>
      </c>
      <c r="F4" s="18" t="s">
        <v>20</v>
      </c>
      <c r="G4" s="18"/>
      <c r="H4" s="18"/>
      <c r="I4" s="18"/>
      <c r="J4" s="18"/>
      <c r="K4" s="29" t="s">
        <v>109</v>
      </c>
      <c r="L4" s="29"/>
      <c r="M4" s="29"/>
      <c r="N4" s="29"/>
      <c r="O4" s="29"/>
      <c r="P4" s="29"/>
      <c r="Q4" s="29"/>
      <c r="R4" s="29"/>
      <c r="S4" s="29"/>
      <c r="T4" s="29"/>
      <c r="U4" s="23"/>
      <c r="V4" s="23"/>
    </row>
    <row r="5" spans="1:22" ht="42" customHeight="1">
      <c r="A5" s="42" t="s">
        <v>80</v>
      </c>
      <c r="B5" s="42" t="s">
        <v>130</v>
      </c>
      <c r="C5" s="36" t="s">
        <v>127</v>
      </c>
      <c r="D5" s="97"/>
      <c r="E5" s="96"/>
      <c r="F5" s="41" t="s">
        <v>100</v>
      </c>
      <c r="G5" s="41" t="s">
        <v>99</v>
      </c>
      <c r="H5" s="41" t="s">
        <v>122</v>
      </c>
      <c r="I5" s="41" t="s">
        <v>6</v>
      </c>
      <c r="J5" s="41" t="s">
        <v>39</v>
      </c>
      <c r="K5" s="25" t="s">
        <v>100</v>
      </c>
      <c r="L5" s="25" t="s">
        <v>99</v>
      </c>
      <c r="M5" s="25" t="s">
        <v>122</v>
      </c>
      <c r="N5" s="25" t="s">
        <v>6</v>
      </c>
      <c r="O5" s="25" t="s">
        <v>101</v>
      </c>
      <c r="P5" s="25" t="s">
        <v>52</v>
      </c>
      <c r="Q5" s="25" t="s">
        <v>71</v>
      </c>
      <c r="R5" s="25" t="s">
        <v>15</v>
      </c>
      <c r="S5" s="25" t="s">
        <v>39</v>
      </c>
      <c r="T5" s="25" t="s">
        <v>48</v>
      </c>
      <c r="U5" s="23"/>
      <c r="V5" s="23"/>
    </row>
    <row r="6" spans="1:22" ht="21" customHeight="1">
      <c r="A6" s="22" t="s">
        <v>120</v>
      </c>
      <c r="B6" s="22" t="s">
        <v>120</v>
      </c>
      <c r="C6" s="22" t="s">
        <v>120</v>
      </c>
      <c r="D6" s="22" t="s">
        <v>120</v>
      </c>
      <c r="E6" s="22">
        <v>1</v>
      </c>
      <c r="F6" s="22">
        <f aca="true" t="shared" si="0" ref="F6:T6">E6+1</f>
        <v>2</v>
      </c>
      <c r="G6" s="22">
        <f t="shared" si="0"/>
        <v>3</v>
      </c>
      <c r="H6" s="22">
        <f t="shared" si="0"/>
        <v>4</v>
      </c>
      <c r="I6" s="22">
        <f t="shared" si="0"/>
        <v>5</v>
      </c>
      <c r="J6" s="22">
        <f t="shared" si="0"/>
        <v>6</v>
      </c>
      <c r="K6" s="22">
        <f t="shared" si="0"/>
        <v>7</v>
      </c>
      <c r="L6" s="22">
        <f t="shared" si="0"/>
        <v>8</v>
      </c>
      <c r="M6" s="22">
        <f t="shared" si="0"/>
        <v>9</v>
      </c>
      <c r="N6" s="22">
        <f t="shared" si="0"/>
        <v>10</v>
      </c>
      <c r="O6" s="22">
        <f t="shared" si="0"/>
        <v>11</v>
      </c>
      <c r="P6" s="22">
        <f t="shared" si="0"/>
        <v>12</v>
      </c>
      <c r="Q6" s="22">
        <f t="shared" si="0"/>
        <v>13</v>
      </c>
      <c r="R6" s="22">
        <f t="shared" si="0"/>
        <v>14</v>
      </c>
      <c r="S6" s="22">
        <f t="shared" si="0"/>
        <v>15</v>
      </c>
      <c r="T6" s="22">
        <f t="shared" si="0"/>
        <v>16</v>
      </c>
      <c r="U6" s="23"/>
      <c r="V6" s="23"/>
    </row>
    <row r="7" spans="1:22" ht="24.75" customHeight="1">
      <c r="A7" s="79"/>
      <c r="B7" s="79"/>
      <c r="C7" s="88"/>
      <c r="D7" s="93" t="s">
        <v>46</v>
      </c>
      <c r="E7" s="92">
        <v>2831.71</v>
      </c>
      <c r="F7" s="92">
        <v>2430.53</v>
      </c>
      <c r="G7" s="92">
        <v>2127.05</v>
      </c>
      <c r="H7" s="94">
        <v>156.76</v>
      </c>
      <c r="I7" s="81">
        <v>146.72</v>
      </c>
      <c r="J7" s="94">
        <v>0</v>
      </c>
      <c r="K7" s="81">
        <v>401.18</v>
      </c>
      <c r="L7" s="92">
        <v>0</v>
      </c>
      <c r="M7" s="92">
        <v>252.25</v>
      </c>
      <c r="N7" s="94">
        <v>0</v>
      </c>
      <c r="O7" s="87">
        <v>0</v>
      </c>
      <c r="P7" s="87">
        <v>0</v>
      </c>
      <c r="Q7" s="87">
        <v>0</v>
      </c>
      <c r="R7" s="87">
        <v>0</v>
      </c>
      <c r="S7" s="87">
        <v>148.93</v>
      </c>
      <c r="T7" s="81">
        <v>0</v>
      </c>
      <c r="U7" s="23"/>
      <c r="V7" s="23"/>
    </row>
    <row r="8" spans="1:22" ht="24.75" customHeight="1">
      <c r="A8" s="79" t="s">
        <v>174</v>
      </c>
      <c r="B8" s="79"/>
      <c r="C8" s="88"/>
      <c r="D8" s="93" t="s">
        <v>137</v>
      </c>
      <c r="E8" s="92">
        <v>2603.71</v>
      </c>
      <c r="F8" s="92">
        <v>2202.53</v>
      </c>
      <c r="G8" s="92">
        <v>1899.05</v>
      </c>
      <c r="H8" s="94">
        <v>156.76</v>
      </c>
      <c r="I8" s="81">
        <v>146.72</v>
      </c>
      <c r="J8" s="94">
        <v>0</v>
      </c>
      <c r="K8" s="81">
        <v>401.18</v>
      </c>
      <c r="L8" s="92">
        <v>0</v>
      </c>
      <c r="M8" s="92">
        <v>252.25</v>
      </c>
      <c r="N8" s="94">
        <v>0</v>
      </c>
      <c r="O8" s="87">
        <v>0</v>
      </c>
      <c r="P8" s="87">
        <v>0</v>
      </c>
      <c r="Q8" s="87">
        <v>0</v>
      </c>
      <c r="R8" s="87">
        <v>0</v>
      </c>
      <c r="S8" s="87">
        <v>148.93</v>
      </c>
      <c r="T8" s="81">
        <v>0</v>
      </c>
      <c r="U8" s="23"/>
      <c r="V8" s="23"/>
    </row>
    <row r="9" spans="1:22" ht="24.75" customHeight="1">
      <c r="A9" s="79"/>
      <c r="B9" s="79" t="s">
        <v>55</v>
      </c>
      <c r="C9" s="88"/>
      <c r="D9" s="93" t="s">
        <v>147</v>
      </c>
      <c r="E9" s="92">
        <v>2603.71</v>
      </c>
      <c r="F9" s="92">
        <v>2202.53</v>
      </c>
      <c r="G9" s="92">
        <v>1899.05</v>
      </c>
      <c r="H9" s="94">
        <v>156.76</v>
      </c>
      <c r="I9" s="81">
        <v>146.72</v>
      </c>
      <c r="J9" s="94">
        <v>0</v>
      </c>
      <c r="K9" s="81">
        <v>401.18</v>
      </c>
      <c r="L9" s="92">
        <v>0</v>
      </c>
      <c r="M9" s="92">
        <v>252.25</v>
      </c>
      <c r="N9" s="94">
        <v>0</v>
      </c>
      <c r="O9" s="87">
        <v>0</v>
      </c>
      <c r="P9" s="87">
        <v>0</v>
      </c>
      <c r="Q9" s="87">
        <v>0</v>
      </c>
      <c r="R9" s="87">
        <v>0</v>
      </c>
      <c r="S9" s="87">
        <v>148.93</v>
      </c>
      <c r="T9" s="81">
        <v>0</v>
      </c>
      <c r="U9" s="23"/>
      <c r="V9" s="23"/>
    </row>
    <row r="10" spans="1:22" ht="24.75" customHeight="1">
      <c r="A10" s="79" t="s">
        <v>58</v>
      </c>
      <c r="B10" s="79" t="s">
        <v>153</v>
      </c>
      <c r="C10" s="88" t="s">
        <v>55</v>
      </c>
      <c r="D10" s="93" t="s">
        <v>166</v>
      </c>
      <c r="E10" s="92">
        <v>2603.71</v>
      </c>
      <c r="F10" s="92">
        <v>2202.53</v>
      </c>
      <c r="G10" s="92">
        <v>1899.05</v>
      </c>
      <c r="H10" s="94">
        <v>156.76</v>
      </c>
      <c r="I10" s="81">
        <v>146.72</v>
      </c>
      <c r="J10" s="94">
        <v>0</v>
      </c>
      <c r="K10" s="81">
        <v>401.18</v>
      </c>
      <c r="L10" s="92">
        <v>0</v>
      </c>
      <c r="M10" s="92">
        <v>252.25</v>
      </c>
      <c r="N10" s="94">
        <v>0</v>
      </c>
      <c r="O10" s="87">
        <v>0</v>
      </c>
      <c r="P10" s="87">
        <v>0</v>
      </c>
      <c r="Q10" s="87">
        <v>0</v>
      </c>
      <c r="R10" s="87">
        <v>0</v>
      </c>
      <c r="S10" s="87">
        <v>148.93</v>
      </c>
      <c r="T10" s="81">
        <v>0</v>
      </c>
      <c r="U10" s="23"/>
      <c r="V10" s="23"/>
    </row>
    <row r="11" spans="1:22" ht="24.75" customHeight="1">
      <c r="A11" s="79" t="s">
        <v>50</v>
      </c>
      <c r="B11" s="79"/>
      <c r="C11" s="88"/>
      <c r="D11" s="93" t="s">
        <v>128</v>
      </c>
      <c r="E11" s="92">
        <v>228</v>
      </c>
      <c r="F11" s="92">
        <v>228</v>
      </c>
      <c r="G11" s="92">
        <v>228</v>
      </c>
      <c r="H11" s="94">
        <v>0</v>
      </c>
      <c r="I11" s="81">
        <v>0</v>
      </c>
      <c r="J11" s="94">
        <v>0</v>
      </c>
      <c r="K11" s="81">
        <v>0</v>
      </c>
      <c r="L11" s="92">
        <v>0</v>
      </c>
      <c r="M11" s="92">
        <v>0</v>
      </c>
      <c r="N11" s="94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1">
        <v>0</v>
      </c>
      <c r="U11" s="23"/>
      <c r="V11" s="23"/>
    </row>
    <row r="12" spans="1:22" ht="24.75" customHeight="1">
      <c r="A12" s="79"/>
      <c r="B12" s="79" t="s">
        <v>142</v>
      </c>
      <c r="C12" s="88"/>
      <c r="D12" s="93" t="s">
        <v>106</v>
      </c>
      <c r="E12" s="92">
        <v>228</v>
      </c>
      <c r="F12" s="92">
        <v>228</v>
      </c>
      <c r="G12" s="92">
        <v>228</v>
      </c>
      <c r="H12" s="94">
        <v>0</v>
      </c>
      <c r="I12" s="81">
        <v>0</v>
      </c>
      <c r="J12" s="94">
        <v>0</v>
      </c>
      <c r="K12" s="81">
        <v>0</v>
      </c>
      <c r="L12" s="92">
        <v>0</v>
      </c>
      <c r="M12" s="92">
        <v>0</v>
      </c>
      <c r="N12" s="94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1">
        <v>0</v>
      </c>
      <c r="U12" s="23"/>
      <c r="V12" s="23"/>
    </row>
    <row r="13" spans="1:22" ht="24.75" customHeight="1">
      <c r="A13" s="79" t="s">
        <v>96</v>
      </c>
      <c r="B13" s="79" t="s">
        <v>79</v>
      </c>
      <c r="C13" s="88" t="s">
        <v>142</v>
      </c>
      <c r="D13" s="93" t="s">
        <v>49</v>
      </c>
      <c r="E13" s="92">
        <v>228</v>
      </c>
      <c r="F13" s="92">
        <v>228</v>
      </c>
      <c r="G13" s="92">
        <v>228</v>
      </c>
      <c r="H13" s="94">
        <v>0</v>
      </c>
      <c r="I13" s="81">
        <v>0</v>
      </c>
      <c r="J13" s="94">
        <v>0</v>
      </c>
      <c r="K13" s="81">
        <v>0</v>
      </c>
      <c r="L13" s="92">
        <v>0</v>
      </c>
      <c r="M13" s="92">
        <v>0</v>
      </c>
      <c r="N13" s="94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1">
        <v>0</v>
      </c>
      <c r="U13" s="23"/>
      <c r="V13" s="23"/>
    </row>
    <row r="14" spans="1:22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ht="21" customHeight="1"/>
    <row r="16" spans="1:22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ht="21" customHeight="1"/>
    <row r="18" spans="1:22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</sheetData>
  <mergeCells count="2">
    <mergeCell ref="D4:D5"/>
    <mergeCell ref="E4:E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2017-10-27T02:25:48Z</dcterms:modified>
  <cp:category/>
  <cp:version/>
  <cp:contentType/>
  <cp:contentStatus/>
</cp:coreProperties>
</file>